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rketing\Admin\Purchase Guides\2017\CSTA 2017 Purchase Guides\"/>
    </mc:Choice>
  </mc:AlternateContent>
  <bookViews>
    <workbookView xWindow="0" yWindow="0" windowWidth="24660" windowHeight="10005" tabRatio="871"/>
  </bookViews>
  <sheets>
    <sheet name="Physics" sheetId="4" r:id="rId1"/>
  </sheets>
  <definedNames>
    <definedName name="CatalogPrices">#REF!</definedName>
    <definedName name="_xlnm.Print_Titles" localSheetId="0">Physics!$1:$1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50" i="4"/>
  <c r="C51" i="4"/>
  <c r="C52" i="4"/>
  <c r="C53" i="4"/>
  <c r="C54" i="4"/>
  <c r="C55" i="4"/>
  <c r="C56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100" i="4"/>
  <c r="C101" i="4"/>
  <c r="C102" i="4"/>
  <c r="C103" i="4"/>
  <c r="C104" i="4"/>
  <c r="I82" i="4" l="1"/>
  <c r="I69" i="4"/>
  <c r="I17" i="4"/>
  <c r="I18" i="4"/>
  <c r="I19" i="4"/>
  <c r="I101" i="4"/>
  <c r="I102" i="4"/>
  <c r="I103" i="4"/>
  <c r="I104" i="4"/>
  <c r="I100" i="4"/>
  <c r="I81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80" i="4"/>
  <c r="I59" i="4"/>
  <c r="I60" i="4"/>
  <c r="I61" i="4"/>
  <c r="I62" i="4"/>
  <c r="I63" i="4"/>
  <c r="I64" i="4"/>
  <c r="I65" i="4"/>
  <c r="I66" i="4"/>
  <c r="I67" i="4"/>
  <c r="I68" i="4"/>
  <c r="I70" i="4"/>
  <c r="I71" i="4"/>
  <c r="I72" i="4"/>
  <c r="I73" i="4"/>
  <c r="I74" i="4"/>
  <c r="I75" i="4"/>
  <c r="I76" i="4"/>
  <c r="I77" i="4"/>
  <c r="I58" i="4"/>
  <c r="I51" i="4"/>
  <c r="I52" i="4"/>
  <c r="I53" i="4"/>
  <c r="I54" i="4"/>
  <c r="I55" i="4"/>
  <c r="I56" i="4"/>
  <c r="I50" i="4"/>
  <c r="I16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15" i="4"/>
  <c r="I4" i="4"/>
  <c r="I5" i="4"/>
  <c r="I6" i="4"/>
  <c r="I7" i="4"/>
  <c r="I8" i="4"/>
  <c r="I9" i="4"/>
  <c r="I3" i="4"/>
  <c r="I105" i="4" l="1"/>
</calcChain>
</file>

<file path=xl/sharedStrings.xml><?xml version="1.0" encoding="utf-8"?>
<sst xmlns="http://schemas.openxmlformats.org/spreadsheetml/2006/main" count="406" uniqueCount="384">
  <si>
    <t>Flinn Description</t>
  </si>
  <si>
    <t>CSTA Description</t>
  </si>
  <si>
    <t>First Aid Kit</t>
  </si>
  <si>
    <t>1/student</t>
  </si>
  <si>
    <t>Goggles</t>
  </si>
  <si>
    <t>Goggle Sanitizer</t>
  </si>
  <si>
    <t>SE1000</t>
  </si>
  <si>
    <t>AP1362</t>
  </si>
  <si>
    <t>Flinn Visor Gogs</t>
  </si>
  <si>
    <t>SE240</t>
  </si>
  <si>
    <t>First Aid Kit for 25 People</t>
  </si>
  <si>
    <t>Flinn Price</t>
  </si>
  <si>
    <t>Safety Equipment</t>
  </si>
  <si>
    <t>N/A</t>
  </si>
  <si>
    <t>Eye Wash Station</t>
  </si>
  <si>
    <t>Fire Blanket</t>
  </si>
  <si>
    <t>Fire Extinguisher</t>
  </si>
  <si>
    <t>Equipment/Supplies</t>
  </si>
  <si>
    <t>SE2514</t>
  </si>
  <si>
    <t>Eyewash, economy (multiple options available)</t>
  </si>
  <si>
    <t>SE3006</t>
  </si>
  <si>
    <t>Fire Blanket w/ Case</t>
  </si>
  <si>
    <t>Fire Extinguisher, Dry Chemical ABD 10 lb</t>
  </si>
  <si>
    <t>SE3001</t>
  </si>
  <si>
    <t>AP7339</t>
  </si>
  <si>
    <t>1 roll</t>
  </si>
  <si>
    <t>AP9262</t>
  </si>
  <si>
    <t>AP5285</t>
  </si>
  <si>
    <t>Aprons</t>
  </si>
  <si>
    <t>VGA Adapters</t>
  </si>
  <si>
    <t>Computer Assisted Learning</t>
  </si>
  <si>
    <t>Television or Projector</t>
  </si>
  <si>
    <t>Accelerometer (alternate computer-based probeware/sensors may be used)</t>
  </si>
  <si>
    <t>AP8294</t>
  </si>
  <si>
    <t>AP9286</t>
  </si>
  <si>
    <t>AP5356</t>
  </si>
  <si>
    <t>Pencil Compass</t>
  </si>
  <si>
    <t>AP1572</t>
  </si>
  <si>
    <t>AP1452</t>
  </si>
  <si>
    <t>AP6565</t>
  </si>
  <si>
    <t>Super Spring and Stand</t>
  </si>
  <si>
    <t>AP6489</t>
  </si>
  <si>
    <t>Classroom Set</t>
  </si>
  <si>
    <t>Air track and accessories (air source, air table, track w/ spark timing system)</t>
  </si>
  <si>
    <t>Archimedes Principle kit</t>
  </si>
  <si>
    <t>Bicycle Wheel Gyroscope</t>
  </si>
  <si>
    <t>Balance</t>
  </si>
  <si>
    <t>Boyles Law apparatus</t>
  </si>
  <si>
    <t>Cart, halls (4 aluminum low friction wheels, total length 6")</t>
  </si>
  <si>
    <t>c-clamps</t>
  </si>
  <si>
    <t>Collision in two dimension kit (track, balls: 2-steel,1-glass, 1-wood)</t>
  </si>
  <si>
    <t>Drawing Compasses</t>
  </si>
  <si>
    <t>Electronic timer / photogates (alternate computer-based probeware/sensors may be used)</t>
  </si>
  <si>
    <t>Force Table</t>
  </si>
  <si>
    <t>Inclined plane set</t>
  </si>
  <si>
    <t>Mass set (10g - 1000g</t>
  </si>
  <si>
    <t>Momentum/collision apparatus</t>
  </si>
  <si>
    <t>Meter sticks</t>
  </si>
  <si>
    <t>Motion Sensor</t>
  </si>
  <si>
    <t>Newton's Cradle "collision balls"</t>
  </si>
  <si>
    <t>Pendulum set</t>
  </si>
  <si>
    <t>Plumb bobs</t>
  </si>
  <si>
    <t>Protractors</t>
  </si>
  <si>
    <t>Pulley apparatus</t>
  </si>
  <si>
    <t>Ring stand clamps</t>
  </si>
  <si>
    <t>Ring stands (or other lab counter top support)</t>
  </si>
  <si>
    <t>Rulers, 12-18" (with metric markings)</t>
  </si>
  <si>
    <t>Spring scales (1 kg)</t>
  </si>
  <si>
    <t>Spring scales (500 g)</t>
  </si>
  <si>
    <t>Spring scales (250 g) (alternate computer-based probeware/sensors may be used)</t>
  </si>
  <si>
    <t>Stop watches (alternate computer-based probeware/sensors may be used)</t>
  </si>
  <si>
    <t>Stroboscope (hand and/or electronic)</t>
  </si>
  <si>
    <t>Weight set, hooked 7 weights 10g--1Kg in plastic holding block</t>
  </si>
  <si>
    <t>Mechanics/Force Equipment</t>
  </si>
  <si>
    <t>Mechanics/Thermodynamics Equipment</t>
  </si>
  <si>
    <t>Ball and ring apparatus</t>
  </si>
  <si>
    <t>Compound bar</t>
  </si>
  <si>
    <t>Calorimeter</t>
  </si>
  <si>
    <t>Convection box</t>
  </si>
  <si>
    <t>Convection of liquids tube</t>
  </si>
  <si>
    <t>Heat transfer kit</t>
  </si>
  <si>
    <t>Metals set for density and specific heat labs</t>
  </si>
  <si>
    <t>Waves/Optics Equipment</t>
  </si>
  <si>
    <t>Diffraction gratings and/or spectroscopes</t>
  </si>
  <si>
    <t>Dishes, semicircular or "D" for refraction experiments (pkg/12)</t>
  </si>
  <si>
    <t>Laser, small pointer</t>
  </si>
  <si>
    <t>Lens set (concave, convex, biconcave, biconvex, prisms)</t>
  </si>
  <si>
    <t>Mirrors, Concave</t>
  </si>
  <si>
    <t>Mirrors, Convex</t>
  </si>
  <si>
    <t>Mirrors, flat</t>
  </si>
  <si>
    <t>Radiometer, Crookes</t>
  </si>
  <si>
    <t>Resonance tube set (open-ended tubes)</t>
  </si>
  <si>
    <t>Resonance tubes (narrow plastic tubes work)</t>
  </si>
  <si>
    <t>Ripple tank and accessories (motor-driven rippler bar, vertical light support, shaped wooden barrier blocks, extra glass plate, parabolic reflector, white plastic viewing screen, high power light source, 2 adjustable hand strobe discs)</t>
  </si>
  <si>
    <t>Rotating platform</t>
  </si>
  <si>
    <t>Spectrum tubes, assorted gases set</t>
  </si>
  <si>
    <t>Spectrum tube power supply</t>
  </si>
  <si>
    <t>Strobe Light</t>
  </si>
  <si>
    <t>Super Slinky</t>
  </si>
  <si>
    <t>Thermometers (-20 o to 110 o C) (alternate computer-based probeware/sensors may be used)</t>
  </si>
  <si>
    <t>Tuning fork set (8 piece set w/ variety of frequencies) (alternate computer-based probeware/sensors may be used)</t>
  </si>
  <si>
    <t>Tuning fork set, resonant</t>
  </si>
  <si>
    <t>Video camera</t>
  </si>
  <si>
    <t>Electricity and Magnetism Equipment</t>
  </si>
  <si>
    <t>Ammeter, dual range 0-1amp and 0-5amp for student use</t>
  </si>
  <si>
    <t>Circuit equipment (circuit board, switches, LEDs, capacitors, resistors, transistors, miniature lamps, lamp sockets, buzzers, rheostats, solenoids, batteries, battery holders, wires (black &amp; red hook-up wire), alligator clips, insulators, potentiometers) 1</t>
  </si>
  <si>
    <t>Coulomb's Law apparatus</t>
  </si>
  <si>
    <t>Electrodes (copper and zinc)</t>
  </si>
  <si>
    <t>Faraday's Electromagnetic Induction apparatus</t>
  </si>
  <si>
    <t>Multimeters, digital (or ammeters/voltmeters/ galvanometers) (alternate computer-based probeware/ sensors may be used)</t>
  </si>
  <si>
    <t>Bar magnets</t>
  </si>
  <si>
    <t>Compass, magnetic</t>
  </si>
  <si>
    <t>Electroscope</t>
  </si>
  <si>
    <t>Electrostatic lab</t>
  </si>
  <si>
    <t>Hand-held electric generator</t>
  </si>
  <si>
    <t>Miniature compasses for B field observations</t>
  </si>
  <si>
    <t>2 ea</t>
  </si>
  <si>
    <t>Van de Graaff generator</t>
  </si>
  <si>
    <t>Resistors</t>
  </si>
  <si>
    <t>Wire and connector set Miscellaneous Equipment</t>
  </si>
  <si>
    <t>Vacuum hose, ID 3/8" (pkg/10 ft)</t>
  </si>
  <si>
    <t>Vacuum pump plate, acrylic fits 9" diameter, hose ID 3/8"</t>
  </si>
  <si>
    <t>Vacuum pump, 85 liters/min, fits hose ID 3/8"</t>
  </si>
  <si>
    <t>Wimshurst generator</t>
  </si>
  <si>
    <t>Power supplies, variable output</t>
  </si>
  <si>
    <t>Barometer, aneroid for classroom, inches, centimeters, &amp; millibars</t>
  </si>
  <si>
    <t>Clamp, right angle rod clamps, 9/16" one end 1/2" other, Cast iron 1/4" thumbscrew</t>
  </si>
  <si>
    <t>Miscellaneous Equipment</t>
  </si>
  <si>
    <t>AP7125</t>
  </si>
  <si>
    <t>Apron, Rubberized, Medium Duty 27" wide x 36" (multiple sizes available)</t>
  </si>
  <si>
    <t>AP9224</t>
  </si>
  <si>
    <t>Accelerometer, Pocket (Multiple Options Available)</t>
  </si>
  <si>
    <t>AP6380</t>
  </si>
  <si>
    <t>Archimedes Principle Student Lab Kit</t>
  </si>
  <si>
    <t>OB2138</t>
  </si>
  <si>
    <t>Flinn Electronic Balance 300g x 0.1g</t>
  </si>
  <si>
    <t>AP4610</t>
  </si>
  <si>
    <t xml:space="preserve">Gyroscope Bicycle Wheel </t>
  </si>
  <si>
    <t>AP9223</t>
  </si>
  <si>
    <t>AP9271</t>
  </si>
  <si>
    <t>Halls Carriage</t>
  </si>
  <si>
    <t>AP1247</t>
  </si>
  <si>
    <t>C-Clamp 3" (multiple Sizes available)</t>
  </si>
  <si>
    <t>AP9165</t>
  </si>
  <si>
    <t>Collision in Two Dimensions</t>
  </si>
  <si>
    <t>AP6998</t>
  </si>
  <si>
    <t>Flinn Photogate Timer</t>
  </si>
  <si>
    <t>AP4612</t>
  </si>
  <si>
    <t>Economy Force Table</t>
  </si>
  <si>
    <t>AP6685</t>
  </si>
  <si>
    <t>Inclined Plane Classroom set</t>
  </si>
  <si>
    <t>OB2109</t>
  </si>
  <si>
    <t>Metric Weight Set 1g - 1000g</t>
  </si>
  <si>
    <t>Meter stick, english/metric</t>
  </si>
  <si>
    <t>AP6913</t>
  </si>
  <si>
    <t>Newtonian Demonstrator</t>
  </si>
  <si>
    <t>TC2321</t>
  </si>
  <si>
    <t>Motion Detector 2</t>
  </si>
  <si>
    <t>AP7000</t>
  </si>
  <si>
    <t>Psworks Pendulum</t>
  </si>
  <si>
    <t>Protractor 180 degree</t>
  </si>
  <si>
    <t>AP7806</t>
  </si>
  <si>
    <t>Pulley, Aluminum (Multiple Options Available)</t>
  </si>
  <si>
    <t>AP8219</t>
  </si>
  <si>
    <t>Clamp Holder</t>
  </si>
  <si>
    <t>AP4550</t>
  </si>
  <si>
    <t>AP4684</t>
  </si>
  <si>
    <t>Support stand</t>
  </si>
  <si>
    <t>Ruler, English/Metric, Opaque 12"</t>
  </si>
  <si>
    <t>Push/Pull type spring scale 1kg</t>
  </si>
  <si>
    <t>Push/Pull type spring scale 500g</t>
  </si>
  <si>
    <t>AP7338</t>
  </si>
  <si>
    <t>AP7337</t>
  </si>
  <si>
    <t>Push/Pull type spring scale 250g</t>
  </si>
  <si>
    <t>Flinn Stopwatch</t>
  </si>
  <si>
    <t>AP5720</t>
  </si>
  <si>
    <t>Stroboscope</t>
  </si>
  <si>
    <t>OB2118</t>
  </si>
  <si>
    <t>Hook weight  set (9 weights)</t>
  </si>
  <si>
    <t>AP9031</t>
  </si>
  <si>
    <t>AP5347</t>
  </si>
  <si>
    <t>Calorimeter, electric</t>
  </si>
  <si>
    <t>AP5650</t>
  </si>
  <si>
    <t>Compound Bimetallic Strip</t>
  </si>
  <si>
    <t>AP6028</t>
  </si>
  <si>
    <t>Convection Box</t>
  </si>
  <si>
    <t>AP6053</t>
  </si>
  <si>
    <t>Convection of Liquids Tub</t>
  </si>
  <si>
    <t>AP4536</t>
  </si>
  <si>
    <t>heat transfer kit</t>
  </si>
  <si>
    <t>Metal Density Cube Set</t>
  </si>
  <si>
    <t>AP1714</t>
  </si>
  <si>
    <t>Flinn C-Spectra 8x10 sheet</t>
  </si>
  <si>
    <t>AP6039</t>
  </si>
  <si>
    <t>Refraction Dish, Semicircle</t>
  </si>
  <si>
    <t>AP8934</t>
  </si>
  <si>
    <t>Laser Pointer</t>
  </si>
  <si>
    <t>AP6708</t>
  </si>
  <si>
    <t xml:space="preserve">Acrylic Lens Set </t>
  </si>
  <si>
    <t>AP4641</t>
  </si>
  <si>
    <t>Acrylic Mirror 10x10</t>
  </si>
  <si>
    <t xml:space="preserve">AP4643 </t>
  </si>
  <si>
    <t>Mirror Concave, glass</t>
  </si>
  <si>
    <t>Mirror Convex, glass</t>
  </si>
  <si>
    <t>AP5690</t>
  </si>
  <si>
    <t>AP1948</t>
  </si>
  <si>
    <t>Radiometer</t>
  </si>
  <si>
    <t>AP4616</t>
  </si>
  <si>
    <t>Open-Ended resonance tube set</t>
  </si>
  <si>
    <t>AP6985</t>
  </si>
  <si>
    <t>Boom Whackers</t>
  </si>
  <si>
    <t>AP4609</t>
  </si>
  <si>
    <t>Rotational Turntable</t>
  </si>
  <si>
    <t>AP1328</t>
  </si>
  <si>
    <t>Air Spectrum Tube (Various Gases available)</t>
  </si>
  <si>
    <t>AP1327</t>
  </si>
  <si>
    <t>Spectrum Tube Power Supply</t>
  </si>
  <si>
    <t>AP7772</t>
  </si>
  <si>
    <t>Stroboscope, economy</t>
  </si>
  <si>
    <t>Spirit-Filled Thermometer -20 to 110 C</t>
  </si>
  <si>
    <t>AP9242</t>
  </si>
  <si>
    <t>Tuning forks, 8 piece</t>
  </si>
  <si>
    <t>AP5723</t>
  </si>
  <si>
    <t>Adjustable tuning fork</t>
  </si>
  <si>
    <t>AP5669</t>
  </si>
  <si>
    <t>Ammeter</t>
  </si>
  <si>
    <t>Bar Magnet, steel</t>
  </si>
  <si>
    <t>AP6531</t>
  </si>
  <si>
    <t>Snap Circuits</t>
  </si>
  <si>
    <t>AB1127</t>
  </si>
  <si>
    <t>Compass, Magnetic, Liquid filled</t>
  </si>
  <si>
    <t>AP9227</t>
  </si>
  <si>
    <t>AP5640</t>
  </si>
  <si>
    <t>Metal Electroscope</t>
  </si>
  <si>
    <t>AP7019</t>
  </si>
  <si>
    <t>Investigating Electricity</t>
  </si>
  <si>
    <t>AP4602</t>
  </si>
  <si>
    <t>Metal Electrode Set</t>
  </si>
  <si>
    <t>AP6758</t>
  </si>
  <si>
    <t>AP6585</t>
  </si>
  <si>
    <t>Genecon Generator</t>
  </si>
  <si>
    <t>Compass, Magnetic, small</t>
  </si>
  <si>
    <t>AP4639</t>
  </si>
  <si>
    <t>Student Multimeter</t>
  </si>
  <si>
    <t>AP4699</t>
  </si>
  <si>
    <t>Van de Graaff Generator</t>
  </si>
  <si>
    <t>AP4738</t>
  </si>
  <si>
    <t>Wimshurst Static Machine</t>
  </si>
  <si>
    <t>AP4418</t>
  </si>
  <si>
    <t>Power Supply AC/DC</t>
  </si>
  <si>
    <t>AP7940</t>
  </si>
  <si>
    <t>Resistor Set</t>
  </si>
  <si>
    <t>AP6052</t>
  </si>
  <si>
    <t>Aligator Cords</t>
  </si>
  <si>
    <t>AP1884</t>
  </si>
  <si>
    <t>Barometer, Aneroid</t>
  </si>
  <si>
    <t>AP4367</t>
  </si>
  <si>
    <t>Clamp, Suspension hook</t>
  </si>
  <si>
    <t>AP1869</t>
  </si>
  <si>
    <t>Vacuum Plate, Polycarbonate</t>
  </si>
  <si>
    <t>AP1597</t>
  </si>
  <si>
    <t>Pump, Vacuum, two- state</t>
  </si>
  <si>
    <t>AP8789</t>
  </si>
  <si>
    <t>Vacuum Hosing 10'</t>
  </si>
  <si>
    <t>AP7399</t>
  </si>
  <si>
    <t>Momentum and Collisions</t>
  </si>
  <si>
    <t>AP5615</t>
  </si>
  <si>
    <t>AP5617</t>
  </si>
  <si>
    <t>AP5705</t>
  </si>
  <si>
    <t>AP5707</t>
  </si>
  <si>
    <t>AP5712</t>
  </si>
  <si>
    <t>AP9201</t>
  </si>
  <si>
    <t>AP9204</t>
  </si>
  <si>
    <t>Desired Quantity
(Enter numerical value)</t>
  </si>
  <si>
    <t>Total</t>
  </si>
  <si>
    <t>TOTAL</t>
  </si>
  <si>
    <t>AP5767</t>
  </si>
  <si>
    <t>Air Sources with hose for Air Track</t>
  </si>
  <si>
    <t>Spark Wire Kit for Air Track</t>
  </si>
  <si>
    <t>Universal Spark Generator</t>
  </si>
  <si>
    <t>Airtrack</t>
  </si>
  <si>
    <t>High Power Light Source</t>
  </si>
  <si>
    <t>Ripple Tank</t>
  </si>
  <si>
    <t>Animal Fur</t>
  </si>
  <si>
    <t>https://www.flinnsci.com/mirror-concave-spherical-glass-50-mm-dia.-50-mm-fl/ap4643/</t>
  </si>
  <si>
    <t>http://www.flinnsci.com/apron-rubberized-medium-duty-27-w-x-36-l/ap7125/</t>
  </si>
  <si>
    <t>http://www.flinnsci.com/eyewash-economy-wall-mount/se2514/</t>
  </si>
  <si>
    <t>http://www.flinnsci.com/fire-blanket-with-case/se3006/</t>
  </si>
  <si>
    <t>http://www.flinnsci.com/fire-extinguisher-dry-chemical-abc-10-lb/se3001/</t>
  </si>
  <si>
    <t>http://www.flinnsci.com/first-aid-kit---25-people-90-items/se240/</t>
  </si>
  <si>
    <t>http://www.flinnsci.com/flinn-visor-goggles/ap1362/</t>
  </si>
  <si>
    <t>http://www.flinnsci.com/goggle-sanitizer-flinn/se1000/</t>
  </si>
  <si>
    <t>http://www.flinnsci.com/accelerometer-pocket/ap9224/</t>
  </si>
  <si>
    <t>http://www.flinnsci.com/air-track/ap5615/</t>
  </si>
  <si>
    <t>http://www.flinnsci.com/air-source-with-hose-for-air-track/ap5617/</t>
  </si>
  <si>
    <t>http://www.flinnsci.com/spark-wire-kit/ap5767/</t>
  </si>
  <si>
    <t>http://www.flinnsci.com/universal-spark-generator/ap5712/</t>
  </si>
  <si>
    <t>http://www.flinnsci.com/archimedes-principle---student-laboratory-kit/ap6380/</t>
  </si>
  <si>
    <t>http://www.flinnsci.com/flinn-scientific-electronic-balance-300-x-0.1-g/ob2138/</t>
  </si>
  <si>
    <t>http://www.flinnsci.com/gyroscope-bicycle-wheel/ap4610/</t>
  </si>
  <si>
    <t>http://www.flinnsci.com/boyles-law-apparatus/ap9223/</t>
  </si>
  <si>
    <t>http://www.flinnsci.com/halls-carriage/ap9271/</t>
  </si>
  <si>
    <t>http://www.flinnsci.com/c-clamp-3/ap1247/</t>
  </si>
  <si>
    <t>http://www.flinnsci.com/collision-in-two-dimensions/ap9165/</t>
  </si>
  <si>
    <t>http://www.flinnsci.com/pencil-compass/ap5356/</t>
  </si>
  <si>
    <t>http://www.flinnsci.com/psworks-photogate-timer/ap6998/</t>
  </si>
  <si>
    <t>http://www.flinnsci.com/economy-force-table/ap4612/</t>
  </si>
  <si>
    <t>http://www.flinnsci.com/inclined-plane-classroom-set/ap6685/</t>
  </si>
  <si>
    <t>http://www.flinnsci.com/metric-weight-set-1-g---1000-g/ob2109/</t>
  </si>
  <si>
    <t>http://www.flinnsci.com/meter-stick-hardwood-englishmetric-1-meter-plain-ends/ap8294/</t>
  </si>
  <si>
    <t>http://www.flinnsci.com/momentum-and-collisions---demonstration-kit/ap7399/</t>
  </si>
  <si>
    <t>http://www.flinnsci.com/motion-detector-2/tc2321/</t>
  </si>
  <si>
    <t>http://www.flinnsci.com/newtonian-demonstrator/ap6913/</t>
  </si>
  <si>
    <t>http://www.flinnsci.com/psworks-pendulum/ap7000/</t>
  </si>
  <si>
    <t>http://www.flinnsci.com/protractor-180-degrees/ap9286/</t>
  </si>
  <si>
    <t>http://www.flinnsci.com/pulley-aluminum-single/ap7806/</t>
  </si>
  <si>
    <t>http://www.flinnsci.com/clamp-holder/ap8219/</t>
  </si>
  <si>
    <t>http://www.flinnsci.com/support-stand-economy-choice/ap4550/</t>
  </si>
  <si>
    <t>http://www.flinnsci.com/ruler-metricenglish-opaque-12/ap4684/</t>
  </si>
  <si>
    <t>http://www.flinnsci.com/pushpull-spring-scale-1-kg/ap7339/</t>
  </si>
  <si>
    <t>http://www.flinnsci.com/pushpull-spring-scale-500-g/ap7338/</t>
  </si>
  <si>
    <t>http://www.flinnsci.com/pushpull-spring-scale-250-g/ap7337/</t>
  </si>
  <si>
    <t>http://www.flinnsci.com/timer-stopwatch-flinn/ap1572/</t>
  </si>
  <si>
    <t>http://www.flinnsci.com/stroboscope/ap5720/</t>
  </si>
  <si>
    <t>http://www.flinnsci.com/hook-weight-set-9-weights/ob2118/</t>
  </si>
  <si>
    <t>http://www.flinnsci.com/ball-and-ring-apparatus/ap9031/</t>
  </si>
  <si>
    <t>http://www.flinnsci.com/calorimeter-electric/ap5347/</t>
  </si>
  <si>
    <t>http://www.flinnsci.com/compound-bimetallic-strip/ap5650/</t>
  </si>
  <si>
    <t>http://www.flinnsci.com/convectionventilation-box/ap6028/</t>
  </si>
  <si>
    <t>http://www.flinnsci.com/convection-of-liquids-tube/ap6053/</t>
  </si>
  <si>
    <t>http://www.flinnsci.com/heat-transfer-kit/ap4536/</t>
  </si>
  <si>
    <t>http://www.flinnsci.com/metal-density-cube-set-economy-choice/ap6489/</t>
  </si>
  <si>
    <t>http://www.flinnsci.com/flinn-c-spectra-8-x-10-sheet/ap1714/</t>
  </si>
  <si>
    <t>http://www.flinnsci.com/refraction-dish-semicircle/ap6039/</t>
  </si>
  <si>
    <t>http://www.flinnsci.com/laser-pointer/ap8934/</t>
  </si>
  <si>
    <t>http://www.flinnsci.com/acrylic-lens-set-50-mm-diameter/ap6708/</t>
  </si>
  <si>
    <t>http://www.flinnsci.com/mirror-convex-spherical-glass-75-mm-dia.-75-mm-fl/ap5690/</t>
  </si>
  <si>
    <t>http://www.flinnsci.com/mirror-flat-acrylic-10-x-10-cm/ap4641/</t>
  </si>
  <si>
    <t>http://www.flinnsci.com/radiometer_6d0017a3/ap1948/</t>
  </si>
  <si>
    <t>http://www.flinnsci.com/open-ended-resonance-tube-set/ap4616/</t>
  </si>
  <si>
    <t>http://www.flinnsci.com/boom-whackers/ap6985/</t>
  </si>
  <si>
    <t>http://www.flinnsci.com/ripple-tank-apparatus/ap5705/</t>
  </si>
  <si>
    <t>http://www.flinnsci.com/light-source-high-power/ap5707/</t>
  </si>
  <si>
    <t>http://www.flinnsci.com/rotational-turntable/ap4609/</t>
  </si>
  <si>
    <t>http://www.flinnsci.com/air-spectrum-tube/ap1328/</t>
  </si>
  <si>
    <t>http://www.flinnsci.com/spectrum-tube-power-supply/ap1327/</t>
  </si>
  <si>
    <t>http://www.flinnsci.com/stroboscope-economy/ap7772/</t>
  </si>
  <si>
    <t>http://www.flinnsci.com/super-spring-and-stand/ap6565/</t>
  </si>
  <si>
    <t>http://www.flinnsci.com/spirit-filled-thermometer--20-to-110-c-partial-immersion/ap1452/</t>
  </si>
  <si>
    <t>http://www.flinnsci.com/tuning-forks-set-of-8-premium/ap9242/</t>
  </si>
  <si>
    <t>http://www.flinnsci.com/adjustable-tuning-fork/ap5723/</t>
  </si>
  <si>
    <t>http://www.flinnsci.com/projection-ammeter/ap5669/</t>
  </si>
  <si>
    <t>http://www.flinnsci.com/animal-fur-friction-pad-large/ap9204/</t>
  </si>
  <si>
    <t>http://www.flinnsci.com/lucite-friction-rod/ap9201/</t>
  </si>
  <si>
    <t>http://www.flinnsci.com/bar-magnet-steel/ap9262/</t>
  </si>
  <si>
    <t>http://www.flinnsci.com/snap-circuits/ap6531/</t>
  </si>
  <si>
    <t>http://www.flinnsci.com/compass-magnetic-liquid-filled/ab1127/</t>
  </si>
  <si>
    <t>http://www.flinnsci.com/coulombs-law-apparatus/ap9227/</t>
  </si>
  <si>
    <t>http://www.flinnsci.com/metal-electroscope/ap5640/</t>
  </si>
  <si>
    <t>http://www.flinnsci.com/investigating-electricity---activity-stations-kit/ap7019/</t>
  </si>
  <si>
    <t>http://www.flinnsci.com/metal-electrode-set/ap4602/</t>
  </si>
  <si>
    <t>http://www.flinnsci.com/faradays-electromagnetic-induction---apparatus/ap6758/</t>
  </si>
  <si>
    <t>http://www.flinnsci.com/genecon-generator/ap6585/</t>
  </si>
  <si>
    <t>http://www.flinnsci.com/compass-magnetic-small/ap5285/</t>
  </si>
  <si>
    <t>http://www.flinnsci.com/multimeter-student/ap4639/</t>
  </si>
  <si>
    <t>http://www.flinnsci.com/van-de-graaff-generator/ap4699/</t>
  </si>
  <si>
    <t>http://www.flinnsci.com/wimshurst-static-machine/ap4738/</t>
  </si>
  <si>
    <t>http://www.flinnsci.com/power-supply-acdc/ap4418/</t>
  </si>
  <si>
    <t>http://www.flinnsci.com/resistor-set/ap7940/</t>
  </si>
  <si>
    <t>http://www.flinnsci.com/alligator-cords/ap6052/</t>
  </si>
  <si>
    <t>http://www.flinnsci.com/barometer-aneroid/ap1884/</t>
  </si>
  <si>
    <t>http://www.flinnsci.com/clamp-suspension-hook/ap4367/</t>
  </si>
  <si>
    <t>http://www.flinnsci.com/tubing-vacuum-10-ft/ap8789/</t>
  </si>
  <si>
    <t>http://www.flinnsci.com/vacuum-plate-polycarbonate/ap1869/</t>
  </si>
  <si>
    <t>http://www.flinnsci.com/pump-vacuum-two-stage/ap1597/</t>
  </si>
  <si>
    <t>CSTA Recommended Quantity per Lab Group</t>
  </si>
  <si>
    <t>CSTA Recommended Quantity per classroom</t>
  </si>
  <si>
    <t>Flinn Catalog #</t>
  </si>
  <si>
    <t>Flinn2017</t>
  </si>
  <si>
    <t>AP6413</t>
  </si>
  <si>
    <t>Plumb Bobs</t>
  </si>
  <si>
    <t>https://www.flinnsci.com/plumb-bobs/</t>
  </si>
  <si>
    <t>Animal fur and rods for electrostatics demonstrations</t>
  </si>
  <si>
    <t>Friction rods (Multiple options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</si>
</sst>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4" fillId="0" borderId="2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4" fontId="3" fillId="0" borderId="3" xfId="1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40.42578125" style="6" customWidth="1"/>
    <col min="2" max="2" width="33.85546875" style="6" bestFit="1" customWidth="1"/>
    <col min="3" max="3" width="10" style="21" customWidth="1"/>
    <col min="4" max="4" width="9" style="21" hidden="1" customWidth="1"/>
    <col min="5" max="5" width="16.7109375" style="21" customWidth="1"/>
    <col min="6" max="6" width="15.42578125" style="21" customWidth="1"/>
    <col min="7" max="7" width="16.140625" style="21" bestFit="1" customWidth="1"/>
    <col min="8" max="8" width="11.7109375" style="22" customWidth="1"/>
    <col min="9" max="9" width="18" style="23" customWidth="1"/>
    <col min="10" max="10" width="9.140625" style="6" hidden="1" customWidth="1"/>
    <col min="11" max="16384" width="9.140625" style="6"/>
  </cols>
  <sheetData>
    <row r="1" spans="1:10" ht="60.75" customHeight="1" thickBot="1" x14ac:dyDescent="0.3">
      <c r="A1" s="1" t="s">
        <v>1</v>
      </c>
      <c r="B1" s="2" t="s">
        <v>0</v>
      </c>
      <c r="C1" s="3" t="s">
        <v>377</v>
      </c>
      <c r="D1" s="3" t="s">
        <v>377</v>
      </c>
      <c r="E1" s="3" t="s">
        <v>375</v>
      </c>
      <c r="F1" s="3" t="s">
        <v>376</v>
      </c>
      <c r="G1" s="3" t="s">
        <v>273</v>
      </c>
      <c r="H1" s="4" t="s">
        <v>11</v>
      </c>
      <c r="I1" s="5" t="s">
        <v>274</v>
      </c>
    </row>
    <row r="2" spans="1:10" ht="15" customHeight="1" x14ac:dyDescent="0.25">
      <c r="A2" s="30" t="s">
        <v>12</v>
      </c>
      <c r="B2" s="31"/>
      <c r="C2" s="31"/>
      <c r="D2" s="31"/>
      <c r="E2" s="31"/>
      <c r="F2" s="31"/>
      <c r="G2" s="31"/>
      <c r="H2" s="31"/>
      <c r="I2" s="32"/>
    </row>
    <row r="3" spans="1:10" ht="25.5" x14ac:dyDescent="0.25">
      <c r="A3" s="7" t="s">
        <v>28</v>
      </c>
      <c r="B3" s="7" t="s">
        <v>129</v>
      </c>
      <c r="C3" s="8" t="s">
        <v>378</v>
      </c>
      <c r="D3" s="9" t="s">
        <v>128</v>
      </c>
      <c r="E3" s="10"/>
      <c r="F3" s="10" t="s">
        <v>42</v>
      </c>
      <c r="G3" s="9"/>
      <c r="H3" s="11">
        <v>12.75</v>
      </c>
      <c r="I3" s="12">
        <f>SUM(G3*H3)</f>
        <v>0</v>
      </c>
      <c r="J3" s="6" t="s">
        <v>285</v>
      </c>
    </row>
    <row r="4" spans="1:10" ht="25.5" x14ac:dyDescent="0.25">
      <c r="A4" s="7" t="s">
        <v>14</v>
      </c>
      <c r="B4" s="7" t="s">
        <v>19</v>
      </c>
      <c r="C4" s="8" t="str">
        <f t="shared" ref="C4:C67" si="0">HYPERLINK(J4,D4)</f>
        <v>SE2514</v>
      </c>
      <c r="D4" s="9" t="s">
        <v>18</v>
      </c>
      <c r="E4" s="10"/>
      <c r="F4" s="10">
        <v>1</v>
      </c>
      <c r="G4" s="9"/>
      <c r="H4" s="11">
        <v>267</v>
      </c>
      <c r="I4" s="12">
        <f t="shared" ref="I4:I9" si="1">SUM(G4*H4)</f>
        <v>0</v>
      </c>
      <c r="J4" s="6" t="s">
        <v>286</v>
      </c>
    </row>
    <row r="5" spans="1:10" x14ac:dyDescent="0.25">
      <c r="A5" s="7" t="s">
        <v>15</v>
      </c>
      <c r="B5" s="7" t="s">
        <v>21</v>
      </c>
      <c r="C5" s="8" t="str">
        <f t="shared" si="0"/>
        <v>SE3006</v>
      </c>
      <c r="D5" s="9" t="s">
        <v>20</v>
      </c>
      <c r="E5" s="10"/>
      <c r="F5" s="10">
        <v>1</v>
      </c>
      <c r="G5" s="9"/>
      <c r="H5" s="11">
        <v>117.65</v>
      </c>
      <c r="I5" s="12">
        <f t="shared" si="1"/>
        <v>0</v>
      </c>
      <c r="J5" s="6" t="s">
        <v>287</v>
      </c>
    </row>
    <row r="6" spans="1:10" ht="25.5" x14ac:dyDescent="0.25">
      <c r="A6" s="7" t="s">
        <v>16</v>
      </c>
      <c r="B6" s="7" t="s">
        <v>22</v>
      </c>
      <c r="C6" s="8" t="str">
        <f t="shared" si="0"/>
        <v>SE3001</v>
      </c>
      <c r="D6" s="9" t="s">
        <v>23</v>
      </c>
      <c r="E6" s="10"/>
      <c r="F6" s="10">
        <v>1</v>
      </c>
      <c r="G6" s="9"/>
      <c r="H6" s="11">
        <v>119.6</v>
      </c>
      <c r="I6" s="12">
        <f t="shared" si="1"/>
        <v>0</v>
      </c>
      <c r="J6" s="6" t="s">
        <v>288</v>
      </c>
    </row>
    <row r="7" spans="1:10" x14ac:dyDescent="0.25">
      <c r="A7" s="13" t="s">
        <v>2</v>
      </c>
      <c r="B7" s="7" t="s">
        <v>10</v>
      </c>
      <c r="C7" s="8" t="str">
        <f t="shared" si="0"/>
        <v>SE240</v>
      </c>
      <c r="D7" s="9" t="s">
        <v>9</v>
      </c>
      <c r="E7" s="10"/>
      <c r="F7" s="10">
        <v>1</v>
      </c>
      <c r="G7" s="9"/>
      <c r="H7" s="11">
        <v>50.55</v>
      </c>
      <c r="I7" s="12">
        <f t="shared" si="1"/>
        <v>0</v>
      </c>
      <c r="J7" s="6" t="s">
        <v>289</v>
      </c>
    </row>
    <row r="8" spans="1:10" x14ac:dyDescent="0.25">
      <c r="A8" s="13" t="s">
        <v>4</v>
      </c>
      <c r="B8" s="7" t="s">
        <v>8</v>
      </c>
      <c r="C8" s="8" t="str">
        <f t="shared" si="0"/>
        <v>AP1362</v>
      </c>
      <c r="D8" s="9" t="s">
        <v>7</v>
      </c>
      <c r="E8" s="10" t="s">
        <v>3</v>
      </c>
      <c r="F8" s="10"/>
      <c r="G8" s="9"/>
      <c r="H8" s="11">
        <v>8.35</v>
      </c>
      <c r="I8" s="12">
        <f t="shared" si="1"/>
        <v>0</v>
      </c>
      <c r="J8" s="6" t="s">
        <v>290</v>
      </c>
    </row>
    <row r="9" spans="1:10" x14ac:dyDescent="0.25">
      <c r="A9" s="13" t="s">
        <v>5</v>
      </c>
      <c r="B9" s="7" t="s">
        <v>5</v>
      </c>
      <c r="C9" s="8" t="str">
        <f t="shared" si="0"/>
        <v>SE1000</v>
      </c>
      <c r="D9" s="9" t="s">
        <v>6</v>
      </c>
      <c r="E9" s="10"/>
      <c r="F9" s="10">
        <v>1</v>
      </c>
      <c r="G9" s="9"/>
      <c r="H9" s="11">
        <v>577.45000000000005</v>
      </c>
      <c r="I9" s="12">
        <f t="shared" si="1"/>
        <v>0</v>
      </c>
      <c r="J9" s="6" t="s">
        <v>291</v>
      </c>
    </row>
    <row r="10" spans="1:10" ht="15" customHeight="1" x14ac:dyDescent="0.25">
      <c r="A10" s="33" t="s">
        <v>30</v>
      </c>
      <c r="B10" s="34"/>
      <c r="C10" s="34"/>
      <c r="D10" s="34"/>
      <c r="E10" s="34"/>
      <c r="F10" s="34"/>
      <c r="G10" s="34"/>
      <c r="H10" s="34"/>
      <c r="I10" s="35"/>
      <c r="J10" s="6" t="e">
        <v>#N/A</v>
      </c>
    </row>
    <row r="11" spans="1:10" x14ac:dyDescent="0.25">
      <c r="A11" s="13" t="s">
        <v>31</v>
      </c>
      <c r="B11" s="7" t="s">
        <v>13</v>
      </c>
      <c r="C11" s="10" t="s">
        <v>13</v>
      </c>
      <c r="D11" s="10" t="s">
        <v>13</v>
      </c>
      <c r="E11" s="10"/>
      <c r="F11" s="10"/>
      <c r="G11" s="9"/>
      <c r="H11" s="14" t="s">
        <v>13</v>
      </c>
      <c r="I11" s="12"/>
      <c r="J11" s="6" t="e">
        <v>#N/A</v>
      </c>
    </row>
    <row r="12" spans="1:10" x14ac:dyDescent="0.25">
      <c r="A12" s="13" t="s">
        <v>29</v>
      </c>
      <c r="B12" s="7" t="s">
        <v>13</v>
      </c>
      <c r="C12" s="10" t="s">
        <v>13</v>
      </c>
      <c r="D12" s="10" t="s">
        <v>13</v>
      </c>
      <c r="E12" s="10"/>
      <c r="F12" s="10"/>
      <c r="G12" s="9"/>
      <c r="H12" s="14" t="s">
        <v>13</v>
      </c>
      <c r="I12" s="12"/>
      <c r="J12" s="6" t="e">
        <v>#N/A</v>
      </c>
    </row>
    <row r="13" spans="1:10" ht="15" customHeight="1" x14ac:dyDescent="0.25">
      <c r="A13" s="33" t="s">
        <v>17</v>
      </c>
      <c r="B13" s="34"/>
      <c r="C13" s="34"/>
      <c r="D13" s="34"/>
      <c r="E13" s="34"/>
      <c r="F13" s="34"/>
      <c r="G13" s="34"/>
      <c r="H13" s="34"/>
      <c r="I13" s="35"/>
      <c r="J13" s="6" t="e">
        <v>#N/A</v>
      </c>
    </row>
    <row r="14" spans="1:10" ht="15" customHeight="1" x14ac:dyDescent="0.25">
      <c r="A14" s="27" t="s">
        <v>73</v>
      </c>
      <c r="B14" s="28"/>
      <c r="C14" s="28"/>
      <c r="D14" s="28"/>
      <c r="E14" s="28"/>
      <c r="F14" s="28"/>
      <c r="G14" s="28"/>
      <c r="H14" s="28"/>
      <c r="I14" s="29"/>
      <c r="J14" s="6" t="e">
        <v>#N/A</v>
      </c>
    </row>
    <row r="15" spans="1:10" ht="25.5" x14ac:dyDescent="0.25">
      <c r="A15" s="7" t="s">
        <v>32</v>
      </c>
      <c r="B15" s="7" t="s">
        <v>131</v>
      </c>
      <c r="C15" s="8" t="str">
        <f t="shared" si="0"/>
        <v>AP9224</v>
      </c>
      <c r="D15" s="10" t="s">
        <v>130</v>
      </c>
      <c r="E15" s="10">
        <v>1</v>
      </c>
      <c r="F15" s="10"/>
      <c r="G15" s="9"/>
      <c r="H15" s="11">
        <v>32.4</v>
      </c>
      <c r="I15" s="12">
        <f t="shared" ref="I15:I83" si="2">SUM(G15*H15)</f>
        <v>0</v>
      </c>
      <c r="J15" s="6" t="s">
        <v>292</v>
      </c>
    </row>
    <row r="16" spans="1:10" ht="25.5" x14ac:dyDescent="0.25">
      <c r="A16" s="7" t="s">
        <v>43</v>
      </c>
      <c r="B16" s="7" t="s">
        <v>280</v>
      </c>
      <c r="C16" s="8" t="str">
        <f t="shared" si="0"/>
        <v>AP5615</v>
      </c>
      <c r="D16" s="10" t="s">
        <v>266</v>
      </c>
      <c r="E16" s="10"/>
      <c r="F16" s="10">
        <v>1</v>
      </c>
      <c r="G16" s="9"/>
      <c r="H16" s="11">
        <v>707.25</v>
      </c>
      <c r="I16" s="12">
        <f t="shared" si="2"/>
        <v>0</v>
      </c>
      <c r="J16" s="6" t="s">
        <v>293</v>
      </c>
    </row>
    <row r="17" spans="1:10" ht="25.5" x14ac:dyDescent="0.25">
      <c r="A17" s="7" t="s">
        <v>43</v>
      </c>
      <c r="B17" s="7" t="s">
        <v>277</v>
      </c>
      <c r="C17" s="8" t="str">
        <f t="shared" si="0"/>
        <v>AP5617</v>
      </c>
      <c r="D17" s="10" t="s">
        <v>267</v>
      </c>
      <c r="E17" s="10"/>
      <c r="F17" s="10">
        <v>1</v>
      </c>
      <c r="G17" s="9"/>
      <c r="H17" s="11">
        <v>692.85</v>
      </c>
      <c r="I17" s="12">
        <f t="shared" si="2"/>
        <v>0</v>
      </c>
      <c r="J17" s="6" t="s">
        <v>294</v>
      </c>
    </row>
    <row r="18" spans="1:10" ht="25.5" x14ac:dyDescent="0.25">
      <c r="A18" s="7" t="s">
        <v>43</v>
      </c>
      <c r="B18" s="7" t="s">
        <v>278</v>
      </c>
      <c r="C18" s="8" t="str">
        <f t="shared" si="0"/>
        <v>AP5767</v>
      </c>
      <c r="D18" s="10" t="s">
        <v>276</v>
      </c>
      <c r="E18" s="10"/>
      <c r="F18" s="10">
        <v>1</v>
      </c>
      <c r="G18" s="9"/>
      <c r="H18" s="11">
        <v>35.6</v>
      </c>
      <c r="I18" s="12">
        <f t="shared" si="2"/>
        <v>0</v>
      </c>
      <c r="J18" s="6" t="s">
        <v>295</v>
      </c>
    </row>
    <row r="19" spans="1:10" ht="25.5" x14ac:dyDescent="0.25">
      <c r="A19" s="7" t="s">
        <v>43</v>
      </c>
      <c r="B19" s="7" t="s">
        <v>279</v>
      </c>
      <c r="C19" s="8" t="str">
        <f t="shared" si="0"/>
        <v>AP5712</v>
      </c>
      <c r="D19" s="10" t="s">
        <v>270</v>
      </c>
      <c r="E19" s="10"/>
      <c r="F19" s="10">
        <v>1</v>
      </c>
      <c r="G19" s="9"/>
      <c r="H19" s="11">
        <v>703</v>
      </c>
      <c r="I19" s="12">
        <f t="shared" si="2"/>
        <v>0</v>
      </c>
      <c r="J19" s="6" t="s">
        <v>296</v>
      </c>
    </row>
    <row r="20" spans="1:10" x14ac:dyDescent="0.25">
      <c r="A20" s="7" t="s">
        <v>44</v>
      </c>
      <c r="B20" s="7" t="s">
        <v>133</v>
      </c>
      <c r="C20" s="8" t="str">
        <f t="shared" si="0"/>
        <v>AP6380</v>
      </c>
      <c r="D20" s="10" t="s">
        <v>132</v>
      </c>
      <c r="E20" s="10"/>
      <c r="F20" s="10">
        <v>1</v>
      </c>
      <c r="G20" s="9"/>
      <c r="H20" s="11">
        <v>39.85</v>
      </c>
      <c r="I20" s="12">
        <f t="shared" si="2"/>
        <v>0</v>
      </c>
      <c r="J20" s="6" t="s">
        <v>297</v>
      </c>
    </row>
    <row r="21" spans="1:10" x14ac:dyDescent="0.25">
      <c r="A21" s="7" t="s">
        <v>46</v>
      </c>
      <c r="B21" s="7" t="s">
        <v>135</v>
      </c>
      <c r="C21" s="8" t="str">
        <f t="shared" si="0"/>
        <v>OB2138</v>
      </c>
      <c r="D21" s="10" t="s">
        <v>134</v>
      </c>
      <c r="E21" s="10">
        <v>1</v>
      </c>
      <c r="F21" s="10"/>
      <c r="G21" s="9"/>
      <c r="H21" s="11">
        <v>173</v>
      </c>
      <c r="I21" s="12">
        <f t="shared" si="2"/>
        <v>0</v>
      </c>
      <c r="J21" s="6" t="s">
        <v>298</v>
      </c>
    </row>
    <row r="22" spans="1:10" x14ac:dyDescent="0.25">
      <c r="A22" s="7" t="s">
        <v>45</v>
      </c>
      <c r="B22" s="7" t="s">
        <v>137</v>
      </c>
      <c r="C22" s="8" t="str">
        <f t="shared" si="0"/>
        <v>AP4610</v>
      </c>
      <c r="D22" s="10" t="s">
        <v>136</v>
      </c>
      <c r="E22" s="10"/>
      <c r="F22" s="10">
        <v>1</v>
      </c>
      <c r="G22" s="9"/>
      <c r="H22" s="11">
        <v>116.75</v>
      </c>
      <c r="I22" s="12">
        <f t="shared" si="2"/>
        <v>0</v>
      </c>
      <c r="J22" s="6" t="s">
        <v>299</v>
      </c>
    </row>
    <row r="23" spans="1:10" x14ac:dyDescent="0.25">
      <c r="A23" s="7" t="s">
        <v>47</v>
      </c>
      <c r="B23" s="7" t="s">
        <v>47</v>
      </c>
      <c r="C23" s="8" t="str">
        <f t="shared" si="0"/>
        <v>AP9223</v>
      </c>
      <c r="D23" s="10" t="s">
        <v>138</v>
      </c>
      <c r="E23" s="10">
        <v>1</v>
      </c>
      <c r="F23" s="10"/>
      <c r="G23" s="9"/>
      <c r="H23" s="11">
        <v>17.600000000000001</v>
      </c>
      <c r="I23" s="12">
        <f t="shared" si="2"/>
        <v>0</v>
      </c>
      <c r="J23" s="6" t="s">
        <v>300</v>
      </c>
    </row>
    <row r="24" spans="1:10" ht="25.5" x14ac:dyDescent="0.25">
      <c r="A24" s="7" t="s">
        <v>48</v>
      </c>
      <c r="B24" s="7" t="s">
        <v>140</v>
      </c>
      <c r="C24" s="8" t="str">
        <f t="shared" si="0"/>
        <v>AP9271</v>
      </c>
      <c r="D24" s="10" t="s">
        <v>139</v>
      </c>
      <c r="E24" s="10">
        <v>1</v>
      </c>
      <c r="F24" s="10"/>
      <c r="G24" s="9"/>
      <c r="H24" s="11">
        <v>27.65</v>
      </c>
      <c r="I24" s="12">
        <f t="shared" si="2"/>
        <v>0</v>
      </c>
      <c r="J24" s="6" t="s">
        <v>301</v>
      </c>
    </row>
    <row r="25" spans="1:10" x14ac:dyDescent="0.25">
      <c r="A25" s="7" t="s">
        <v>49</v>
      </c>
      <c r="B25" s="7" t="s">
        <v>142</v>
      </c>
      <c r="C25" s="8" t="str">
        <f t="shared" si="0"/>
        <v>AP1247</v>
      </c>
      <c r="D25" s="10" t="s">
        <v>141</v>
      </c>
      <c r="E25" s="10"/>
      <c r="F25" s="10">
        <v>40</v>
      </c>
      <c r="G25" s="9"/>
      <c r="H25" s="11">
        <v>9.0500000000000007</v>
      </c>
      <c r="I25" s="12">
        <f t="shared" si="2"/>
        <v>0</v>
      </c>
      <c r="J25" s="6" t="s">
        <v>302</v>
      </c>
    </row>
    <row r="26" spans="1:10" ht="25.5" x14ac:dyDescent="0.25">
      <c r="A26" s="7" t="s">
        <v>50</v>
      </c>
      <c r="B26" s="7" t="s">
        <v>144</v>
      </c>
      <c r="C26" s="8" t="str">
        <f t="shared" si="0"/>
        <v>AP9165</v>
      </c>
      <c r="D26" s="10" t="s">
        <v>143</v>
      </c>
      <c r="E26" s="10">
        <v>1</v>
      </c>
      <c r="F26" s="10"/>
      <c r="G26" s="9"/>
      <c r="H26" s="11">
        <v>25.85</v>
      </c>
      <c r="I26" s="12">
        <f t="shared" si="2"/>
        <v>0</v>
      </c>
      <c r="J26" s="6" t="s">
        <v>303</v>
      </c>
    </row>
    <row r="27" spans="1:10" x14ac:dyDescent="0.25">
      <c r="A27" s="7" t="s">
        <v>51</v>
      </c>
      <c r="B27" s="7" t="s">
        <v>36</v>
      </c>
      <c r="C27" s="8" t="str">
        <f t="shared" si="0"/>
        <v>AP5356</v>
      </c>
      <c r="D27" s="10" t="s">
        <v>35</v>
      </c>
      <c r="E27" s="10"/>
      <c r="F27" s="10">
        <v>40</v>
      </c>
      <c r="G27" s="9"/>
      <c r="H27" s="11">
        <v>2.15</v>
      </c>
      <c r="I27" s="12">
        <f t="shared" si="2"/>
        <v>0</v>
      </c>
      <c r="J27" s="6" t="s">
        <v>304</v>
      </c>
    </row>
    <row r="28" spans="1:10" ht="38.25" x14ac:dyDescent="0.25">
      <c r="A28" s="7" t="s">
        <v>52</v>
      </c>
      <c r="B28" s="7" t="s">
        <v>146</v>
      </c>
      <c r="C28" s="8" t="str">
        <f t="shared" si="0"/>
        <v>AP6998</v>
      </c>
      <c r="D28" s="10" t="s">
        <v>145</v>
      </c>
      <c r="E28" s="10"/>
      <c r="F28" s="10">
        <v>1</v>
      </c>
      <c r="G28" s="9"/>
      <c r="H28" s="11">
        <v>316.7</v>
      </c>
      <c r="I28" s="12">
        <f t="shared" si="2"/>
        <v>0</v>
      </c>
      <c r="J28" s="6" t="s">
        <v>305</v>
      </c>
    </row>
    <row r="29" spans="1:10" x14ac:dyDescent="0.25">
      <c r="A29" s="7" t="s">
        <v>53</v>
      </c>
      <c r="B29" s="7" t="s">
        <v>148</v>
      </c>
      <c r="C29" s="8" t="str">
        <f t="shared" si="0"/>
        <v>AP4612</v>
      </c>
      <c r="D29" s="10" t="s">
        <v>147</v>
      </c>
      <c r="E29" s="10"/>
      <c r="F29" s="10">
        <v>1</v>
      </c>
      <c r="G29" s="9"/>
      <c r="H29" s="11">
        <v>139.9</v>
      </c>
      <c r="I29" s="12">
        <f t="shared" si="2"/>
        <v>0</v>
      </c>
      <c r="J29" s="6" t="s">
        <v>306</v>
      </c>
    </row>
    <row r="30" spans="1:10" x14ac:dyDescent="0.25">
      <c r="A30" s="7" t="s">
        <v>54</v>
      </c>
      <c r="B30" s="7" t="s">
        <v>150</v>
      </c>
      <c r="C30" s="8" t="str">
        <f t="shared" si="0"/>
        <v>AP6685</v>
      </c>
      <c r="D30" s="10" t="s">
        <v>149</v>
      </c>
      <c r="E30" s="10">
        <v>1</v>
      </c>
      <c r="F30" s="10"/>
      <c r="G30" s="9"/>
      <c r="H30" s="11">
        <v>132.4</v>
      </c>
      <c r="I30" s="12">
        <f t="shared" si="2"/>
        <v>0</v>
      </c>
      <c r="J30" s="6" t="s">
        <v>307</v>
      </c>
    </row>
    <row r="31" spans="1:10" x14ac:dyDescent="0.25">
      <c r="A31" s="7" t="s">
        <v>55</v>
      </c>
      <c r="B31" s="7" t="s">
        <v>152</v>
      </c>
      <c r="C31" s="8" t="str">
        <f t="shared" si="0"/>
        <v>OB2109</v>
      </c>
      <c r="D31" s="10" t="s">
        <v>151</v>
      </c>
      <c r="E31" s="10">
        <v>1</v>
      </c>
      <c r="F31" s="10"/>
      <c r="G31" s="9"/>
      <c r="H31" s="11">
        <v>150.4</v>
      </c>
      <c r="I31" s="12">
        <f t="shared" si="2"/>
        <v>0</v>
      </c>
      <c r="J31" s="6" t="s">
        <v>308</v>
      </c>
    </row>
    <row r="32" spans="1:10" x14ac:dyDescent="0.25">
      <c r="A32" s="7" t="s">
        <v>57</v>
      </c>
      <c r="B32" s="7" t="s">
        <v>153</v>
      </c>
      <c r="C32" s="8" t="str">
        <f t="shared" si="0"/>
        <v>AP8294</v>
      </c>
      <c r="D32" s="10" t="s">
        <v>33</v>
      </c>
      <c r="E32" s="10">
        <v>2</v>
      </c>
      <c r="F32" s="10"/>
      <c r="G32" s="9"/>
      <c r="H32" s="11">
        <v>3.95</v>
      </c>
      <c r="I32" s="12">
        <f t="shared" si="2"/>
        <v>0</v>
      </c>
      <c r="J32" s="6" t="s">
        <v>309</v>
      </c>
    </row>
    <row r="33" spans="1:10" x14ac:dyDescent="0.2">
      <c r="A33" s="13" t="s">
        <v>56</v>
      </c>
      <c r="B33" s="7" t="s">
        <v>265</v>
      </c>
      <c r="C33" s="8" t="str">
        <f t="shared" si="0"/>
        <v>AP7399</v>
      </c>
      <c r="D33" s="15" t="s">
        <v>264</v>
      </c>
      <c r="E33" s="10">
        <v>1</v>
      </c>
      <c r="F33" s="10"/>
      <c r="G33" s="9"/>
      <c r="H33" s="11">
        <v>39.200000000000003</v>
      </c>
      <c r="I33" s="12">
        <f t="shared" si="2"/>
        <v>0</v>
      </c>
      <c r="J33" s="6" t="s">
        <v>310</v>
      </c>
    </row>
    <row r="34" spans="1:10" x14ac:dyDescent="0.25">
      <c r="A34" s="7" t="s">
        <v>58</v>
      </c>
      <c r="B34" s="7" t="s">
        <v>157</v>
      </c>
      <c r="C34" s="8" t="str">
        <f t="shared" si="0"/>
        <v>TC2321</v>
      </c>
      <c r="D34" s="10" t="s">
        <v>156</v>
      </c>
      <c r="E34" s="10">
        <v>1</v>
      </c>
      <c r="F34" s="10"/>
      <c r="G34" s="9"/>
      <c r="H34" s="11">
        <v>435.75</v>
      </c>
      <c r="I34" s="12">
        <f t="shared" si="2"/>
        <v>0</v>
      </c>
      <c r="J34" s="6" t="s">
        <v>311</v>
      </c>
    </row>
    <row r="35" spans="1:10" x14ac:dyDescent="0.25">
      <c r="A35" s="7" t="s">
        <v>59</v>
      </c>
      <c r="B35" s="7" t="s">
        <v>155</v>
      </c>
      <c r="C35" s="8" t="str">
        <f t="shared" si="0"/>
        <v>AP6913</v>
      </c>
      <c r="D35" s="10" t="s">
        <v>154</v>
      </c>
      <c r="E35" s="10"/>
      <c r="F35" s="10">
        <v>1</v>
      </c>
      <c r="G35" s="9"/>
      <c r="H35" s="11">
        <v>33.299999999999997</v>
      </c>
      <c r="I35" s="12">
        <f t="shared" si="2"/>
        <v>0</v>
      </c>
      <c r="J35" s="6" t="s">
        <v>312</v>
      </c>
    </row>
    <row r="36" spans="1:10" x14ac:dyDescent="0.25">
      <c r="A36" s="7" t="s">
        <v>60</v>
      </c>
      <c r="B36" s="7" t="s">
        <v>159</v>
      </c>
      <c r="C36" s="8" t="str">
        <f t="shared" si="0"/>
        <v>AP7000</v>
      </c>
      <c r="D36" s="10" t="s">
        <v>158</v>
      </c>
      <c r="E36" s="10">
        <v>1</v>
      </c>
      <c r="F36" s="10"/>
      <c r="G36" s="9"/>
      <c r="H36" s="11">
        <v>48.95</v>
      </c>
      <c r="I36" s="12">
        <f t="shared" si="2"/>
        <v>0</v>
      </c>
      <c r="J36" s="6" t="s">
        <v>313</v>
      </c>
    </row>
    <row r="37" spans="1:10" x14ac:dyDescent="0.25">
      <c r="A37" s="7" t="s">
        <v>61</v>
      </c>
      <c r="B37" s="7" t="s">
        <v>380</v>
      </c>
      <c r="C37" s="8" t="str">
        <f t="shared" si="0"/>
        <v>AP6413</v>
      </c>
      <c r="D37" s="10" t="s">
        <v>379</v>
      </c>
      <c r="E37" s="10">
        <v>2</v>
      </c>
      <c r="F37" s="10"/>
      <c r="G37" s="9"/>
      <c r="H37" s="11">
        <v>5.45</v>
      </c>
      <c r="I37" s="12">
        <f t="shared" si="2"/>
        <v>0</v>
      </c>
      <c r="J37" s="6" t="s">
        <v>381</v>
      </c>
    </row>
    <row r="38" spans="1:10" x14ac:dyDescent="0.25">
      <c r="A38" s="7" t="s">
        <v>62</v>
      </c>
      <c r="B38" s="7" t="s">
        <v>160</v>
      </c>
      <c r="C38" s="8" t="str">
        <f t="shared" si="0"/>
        <v>AP9286</v>
      </c>
      <c r="D38" s="10" t="s">
        <v>34</v>
      </c>
      <c r="E38" s="10"/>
      <c r="F38" s="10">
        <v>40</v>
      </c>
      <c r="G38" s="9"/>
      <c r="H38" s="11">
        <v>1.1000000000000001</v>
      </c>
      <c r="I38" s="12">
        <f t="shared" si="2"/>
        <v>0</v>
      </c>
      <c r="J38" s="6" t="s">
        <v>314</v>
      </c>
    </row>
    <row r="39" spans="1:10" ht="25.5" x14ac:dyDescent="0.25">
      <c r="A39" s="7" t="s">
        <v>63</v>
      </c>
      <c r="B39" s="7" t="s">
        <v>162</v>
      </c>
      <c r="C39" s="8" t="str">
        <f t="shared" si="0"/>
        <v>AP7806</v>
      </c>
      <c r="D39" s="10" t="s">
        <v>161</v>
      </c>
      <c r="E39" s="10">
        <v>2</v>
      </c>
      <c r="F39" s="10"/>
      <c r="G39" s="9"/>
      <c r="H39" s="11">
        <v>4.5</v>
      </c>
      <c r="I39" s="12">
        <f t="shared" si="2"/>
        <v>0</v>
      </c>
      <c r="J39" s="6" t="s">
        <v>315</v>
      </c>
    </row>
    <row r="40" spans="1:10" x14ac:dyDescent="0.25">
      <c r="A40" s="7" t="s">
        <v>64</v>
      </c>
      <c r="B40" s="7" t="s">
        <v>164</v>
      </c>
      <c r="C40" s="8" t="str">
        <f t="shared" si="0"/>
        <v>AP8219</v>
      </c>
      <c r="D40" s="10" t="s">
        <v>163</v>
      </c>
      <c r="E40" s="10"/>
      <c r="F40" s="10">
        <v>20</v>
      </c>
      <c r="G40" s="9"/>
      <c r="H40" s="11">
        <v>18.05</v>
      </c>
      <c r="I40" s="12">
        <f t="shared" si="2"/>
        <v>0</v>
      </c>
      <c r="J40" s="6" t="s">
        <v>316</v>
      </c>
    </row>
    <row r="41" spans="1:10" x14ac:dyDescent="0.25">
      <c r="A41" s="7" t="s">
        <v>65</v>
      </c>
      <c r="B41" s="7" t="s">
        <v>167</v>
      </c>
      <c r="C41" s="8" t="str">
        <f t="shared" si="0"/>
        <v>AP4550</v>
      </c>
      <c r="D41" s="10" t="s">
        <v>165</v>
      </c>
      <c r="E41" s="10"/>
      <c r="F41" s="10">
        <v>20</v>
      </c>
      <c r="G41" s="9"/>
      <c r="H41" s="11">
        <v>12.15</v>
      </c>
      <c r="I41" s="12">
        <f t="shared" si="2"/>
        <v>0</v>
      </c>
      <c r="J41" s="6" t="s">
        <v>317</v>
      </c>
    </row>
    <row r="42" spans="1:10" x14ac:dyDescent="0.25">
      <c r="A42" s="7" t="s">
        <v>66</v>
      </c>
      <c r="B42" s="7" t="s">
        <v>168</v>
      </c>
      <c r="C42" s="8" t="str">
        <f t="shared" si="0"/>
        <v>AP4684</v>
      </c>
      <c r="D42" s="10" t="s">
        <v>166</v>
      </c>
      <c r="E42" s="10"/>
      <c r="F42" s="10">
        <v>20</v>
      </c>
      <c r="G42" s="9"/>
      <c r="H42" s="11">
        <v>1.03</v>
      </c>
      <c r="I42" s="12">
        <f t="shared" si="2"/>
        <v>0</v>
      </c>
      <c r="J42" s="6" t="s">
        <v>318</v>
      </c>
    </row>
    <row r="43" spans="1:10" x14ac:dyDescent="0.25">
      <c r="A43" s="7" t="s">
        <v>67</v>
      </c>
      <c r="B43" s="7" t="s">
        <v>169</v>
      </c>
      <c r="C43" s="8" t="str">
        <f t="shared" si="0"/>
        <v>AP7339</v>
      </c>
      <c r="D43" s="10" t="s">
        <v>24</v>
      </c>
      <c r="E43" s="10">
        <v>1</v>
      </c>
      <c r="F43" s="10"/>
      <c r="G43" s="9"/>
      <c r="H43" s="11">
        <v>14.15</v>
      </c>
      <c r="I43" s="12">
        <f t="shared" si="2"/>
        <v>0</v>
      </c>
      <c r="J43" s="6" t="s">
        <v>319</v>
      </c>
    </row>
    <row r="44" spans="1:10" x14ac:dyDescent="0.25">
      <c r="A44" s="7" t="s">
        <v>68</v>
      </c>
      <c r="B44" s="7" t="s">
        <v>170</v>
      </c>
      <c r="C44" s="8" t="str">
        <f t="shared" si="0"/>
        <v>AP7338</v>
      </c>
      <c r="D44" s="10" t="s">
        <v>171</v>
      </c>
      <c r="E44" s="10">
        <v>1</v>
      </c>
      <c r="F44" s="10"/>
      <c r="G44" s="9"/>
      <c r="H44" s="11">
        <v>14.15</v>
      </c>
      <c r="I44" s="12">
        <f t="shared" si="2"/>
        <v>0</v>
      </c>
      <c r="J44" s="6" t="s">
        <v>320</v>
      </c>
    </row>
    <row r="45" spans="1:10" ht="25.5" x14ac:dyDescent="0.25">
      <c r="A45" s="7" t="s">
        <v>69</v>
      </c>
      <c r="B45" s="7" t="s">
        <v>173</v>
      </c>
      <c r="C45" s="8" t="str">
        <f t="shared" si="0"/>
        <v>AP7337</v>
      </c>
      <c r="D45" s="10" t="s">
        <v>172</v>
      </c>
      <c r="E45" s="10">
        <v>1</v>
      </c>
      <c r="F45" s="10"/>
      <c r="G45" s="9"/>
      <c r="H45" s="11">
        <v>14.15</v>
      </c>
      <c r="I45" s="12">
        <f t="shared" si="2"/>
        <v>0</v>
      </c>
      <c r="J45" s="6" t="s">
        <v>321</v>
      </c>
    </row>
    <row r="46" spans="1:10" ht="25.5" x14ac:dyDescent="0.25">
      <c r="A46" s="7" t="s">
        <v>70</v>
      </c>
      <c r="B46" s="7" t="s">
        <v>174</v>
      </c>
      <c r="C46" s="8" t="str">
        <f t="shared" si="0"/>
        <v>AP1572</v>
      </c>
      <c r="D46" s="10" t="s">
        <v>37</v>
      </c>
      <c r="E46" s="10">
        <v>2</v>
      </c>
      <c r="F46" s="10"/>
      <c r="G46" s="9"/>
      <c r="H46" s="11">
        <v>13</v>
      </c>
      <c r="I46" s="12">
        <f t="shared" si="2"/>
        <v>0</v>
      </c>
      <c r="J46" s="6" t="s">
        <v>322</v>
      </c>
    </row>
    <row r="47" spans="1:10" x14ac:dyDescent="0.25">
      <c r="A47" s="7" t="s">
        <v>71</v>
      </c>
      <c r="B47" s="7" t="s">
        <v>176</v>
      </c>
      <c r="C47" s="8" t="str">
        <f t="shared" si="0"/>
        <v>AP5720</v>
      </c>
      <c r="D47" s="10" t="s">
        <v>175</v>
      </c>
      <c r="E47" s="10">
        <v>1</v>
      </c>
      <c r="F47" s="10"/>
      <c r="G47" s="9"/>
      <c r="H47" s="11">
        <v>677.55</v>
      </c>
      <c r="I47" s="12">
        <f t="shared" si="2"/>
        <v>0</v>
      </c>
      <c r="J47" s="6" t="s">
        <v>323</v>
      </c>
    </row>
    <row r="48" spans="1:10" ht="25.5" x14ac:dyDescent="0.25">
      <c r="A48" s="7" t="s">
        <v>72</v>
      </c>
      <c r="B48" s="7" t="s">
        <v>178</v>
      </c>
      <c r="C48" s="8" t="str">
        <f t="shared" si="0"/>
        <v>OB2118</v>
      </c>
      <c r="D48" s="10" t="s">
        <v>177</v>
      </c>
      <c r="E48" s="10">
        <v>1</v>
      </c>
      <c r="F48" s="10"/>
      <c r="G48" s="9"/>
      <c r="H48" s="11">
        <v>124</v>
      </c>
      <c r="I48" s="12">
        <f t="shared" si="2"/>
        <v>0</v>
      </c>
      <c r="J48" s="6" t="s">
        <v>324</v>
      </c>
    </row>
    <row r="49" spans="1:10" ht="15" customHeight="1" x14ac:dyDescent="0.25">
      <c r="A49" s="27" t="s">
        <v>74</v>
      </c>
      <c r="B49" s="28"/>
      <c r="C49" s="28"/>
      <c r="D49" s="28"/>
      <c r="E49" s="28"/>
      <c r="F49" s="28"/>
      <c r="G49" s="28"/>
      <c r="H49" s="28"/>
      <c r="I49" s="29"/>
      <c r="J49" s="6" t="e">
        <v>#N/A</v>
      </c>
    </row>
    <row r="50" spans="1:10" x14ac:dyDescent="0.25">
      <c r="A50" s="7" t="s">
        <v>75</v>
      </c>
      <c r="B50" s="7" t="s">
        <v>75</v>
      </c>
      <c r="C50" s="8" t="str">
        <f t="shared" si="0"/>
        <v>AP9031</v>
      </c>
      <c r="D50" s="10" t="s">
        <v>179</v>
      </c>
      <c r="E50" s="10"/>
      <c r="F50" s="10">
        <v>1</v>
      </c>
      <c r="G50" s="9"/>
      <c r="H50" s="11">
        <v>16.350000000000001</v>
      </c>
      <c r="I50" s="12">
        <f t="shared" si="2"/>
        <v>0</v>
      </c>
      <c r="J50" s="6" t="s">
        <v>325</v>
      </c>
    </row>
    <row r="51" spans="1:10" x14ac:dyDescent="0.25">
      <c r="A51" s="7" t="s">
        <v>77</v>
      </c>
      <c r="B51" s="7" t="s">
        <v>181</v>
      </c>
      <c r="C51" s="8" t="str">
        <f t="shared" si="0"/>
        <v>AP5347</v>
      </c>
      <c r="D51" s="10" t="s">
        <v>180</v>
      </c>
      <c r="E51" s="10">
        <v>1</v>
      </c>
      <c r="F51" s="10"/>
      <c r="G51" s="9"/>
      <c r="H51" s="11">
        <v>33.950000000000003</v>
      </c>
      <c r="I51" s="12">
        <f t="shared" si="2"/>
        <v>0</v>
      </c>
      <c r="J51" s="6" t="s">
        <v>326</v>
      </c>
    </row>
    <row r="52" spans="1:10" x14ac:dyDescent="0.25">
      <c r="A52" s="7" t="s">
        <v>76</v>
      </c>
      <c r="B52" s="7" t="s">
        <v>183</v>
      </c>
      <c r="C52" s="8" t="str">
        <f t="shared" si="0"/>
        <v>AP5650</v>
      </c>
      <c r="D52" s="10" t="s">
        <v>182</v>
      </c>
      <c r="E52" s="10">
        <v>1</v>
      </c>
      <c r="F52" s="10"/>
      <c r="G52" s="9"/>
      <c r="H52" s="11">
        <v>8.3000000000000007</v>
      </c>
      <c r="I52" s="12">
        <f t="shared" si="2"/>
        <v>0</v>
      </c>
      <c r="J52" s="6" t="s">
        <v>327</v>
      </c>
    </row>
    <row r="53" spans="1:10" x14ac:dyDescent="0.25">
      <c r="A53" s="7" t="s">
        <v>78</v>
      </c>
      <c r="B53" s="7" t="s">
        <v>185</v>
      </c>
      <c r="C53" s="8" t="str">
        <f t="shared" si="0"/>
        <v>AP6028</v>
      </c>
      <c r="D53" s="10" t="s">
        <v>184</v>
      </c>
      <c r="E53" s="10"/>
      <c r="F53" s="10">
        <v>1</v>
      </c>
      <c r="G53" s="9"/>
      <c r="H53" s="11">
        <v>77.45</v>
      </c>
      <c r="I53" s="12">
        <f t="shared" si="2"/>
        <v>0</v>
      </c>
      <c r="J53" s="6" t="s">
        <v>328</v>
      </c>
    </row>
    <row r="54" spans="1:10" x14ac:dyDescent="0.25">
      <c r="A54" s="7" t="s">
        <v>79</v>
      </c>
      <c r="B54" s="7" t="s">
        <v>187</v>
      </c>
      <c r="C54" s="8" t="str">
        <f t="shared" si="0"/>
        <v>AP6053</v>
      </c>
      <c r="D54" s="10" t="s">
        <v>186</v>
      </c>
      <c r="E54" s="10">
        <v>1</v>
      </c>
      <c r="F54" s="10"/>
      <c r="G54" s="9"/>
      <c r="H54" s="11">
        <v>32.950000000000003</v>
      </c>
      <c r="I54" s="12">
        <f t="shared" si="2"/>
        <v>0</v>
      </c>
      <c r="J54" s="6" t="s">
        <v>329</v>
      </c>
    </row>
    <row r="55" spans="1:10" x14ac:dyDescent="0.25">
      <c r="A55" s="7" t="s">
        <v>80</v>
      </c>
      <c r="B55" s="7" t="s">
        <v>189</v>
      </c>
      <c r="C55" s="8" t="str">
        <f t="shared" si="0"/>
        <v>AP4536</v>
      </c>
      <c r="D55" s="10" t="s">
        <v>188</v>
      </c>
      <c r="E55" s="10">
        <v>1</v>
      </c>
      <c r="F55" s="10"/>
      <c r="G55" s="9"/>
      <c r="H55" s="11">
        <v>24.2</v>
      </c>
      <c r="I55" s="12">
        <f t="shared" si="2"/>
        <v>0</v>
      </c>
      <c r="J55" s="6" t="s">
        <v>330</v>
      </c>
    </row>
    <row r="56" spans="1:10" x14ac:dyDescent="0.25">
      <c r="A56" s="7" t="s">
        <v>81</v>
      </c>
      <c r="B56" s="7" t="s">
        <v>190</v>
      </c>
      <c r="C56" s="8" t="str">
        <f t="shared" si="0"/>
        <v>AP6489</v>
      </c>
      <c r="D56" s="10" t="s">
        <v>41</v>
      </c>
      <c r="E56" s="10">
        <v>1</v>
      </c>
      <c r="F56" s="10"/>
      <c r="G56" s="9"/>
      <c r="H56" s="11">
        <v>24.55</v>
      </c>
      <c r="I56" s="12">
        <f t="shared" si="2"/>
        <v>0</v>
      </c>
      <c r="J56" s="6" t="s">
        <v>331</v>
      </c>
    </row>
    <row r="57" spans="1:10" ht="15" customHeight="1" x14ac:dyDescent="0.25">
      <c r="A57" s="27" t="s">
        <v>82</v>
      </c>
      <c r="B57" s="28"/>
      <c r="C57" s="28"/>
      <c r="D57" s="28"/>
      <c r="E57" s="28"/>
      <c r="F57" s="28"/>
      <c r="G57" s="28"/>
      <c r="H57" s="28"/>
      <c r="I57" s="29"/>
      <c r="J57" s="6" t="e">
        <v>#N/A</v>
      </c>
    </row>
    <row r="58" spans="1:10" x14ac:dyDescent="0.25">
      <c r="A58" s="7" t="s">
        <v>83</v>
      </c>
      <c r="B58" s="7" t="s">
        <v>192</v>
      </c>
      <c r="C58" s="8" t="str">
        <f t="shared" si="0"/>
        <v>AP1714</v>
      </c>
      <c r="D58" s="10" t="s">
        <v>191</v>
      </c>
      <c r="E58" s="10">
        <v>2</v>
      </c>
      <c r="F58" s="10"/>
      <c r="G58" s="9"/>
      <c r="H58" s="11">
        <v>21.7</v>
      </c>
      <c r="I58" s="12">
        <f t="shared" si="2"/>
        <v>0</v>
      </c>
      <c r="J58" s="6" t="s">
        <v>332</v>
      </c>
    </row>
    <row r="59" spans="1:10" ht="25.5" x14ac:dyDescent="0.25">
      <c r="A59" s="7" t="s">
        <v>84</v>
      </c>
      <c r="B59" s="7" t="s">
        <v>194</v>
      </c>
      <c r="C59" s="8" t="str">
        <f t="shared" si="0"/>
        <v>AP6039</v>
      </c>
      <c r="D59" s="10" t="s">
        <v>193</v>
      </c>
      <c r="E59" s="10"/>
      <c r="F59" s="10">
        <v>3</v>
      </c>
      <c r="G59" s="9"/>
      <c r="H59" s="11">
        <v>3.2</v>
      </c>
      <c r="I59" s="12">
        <f t="shared" si="2"/>
        <v>0</v>
      </c>
      <c r="J59" s="6" t="s">
        <v>333</v>
      </c>
    </row>
    <row r="60" spans="1:10" x14ac:dyDescent="0.25">
      <c r="A60" s="7" t="s">
        <v>85</v>
      </c>
      <c r="B60" s="7" t="s">
        <v>196</v>
      </c>
      <c r="C60" s="8" t="str">
        <f t="shared" si="0"/>
        <v>AP8934</v>
      </c>
      <c r="D60" s="10" t="s">
        <v>195</v>
      </c>
      <c r="E60" s="10">
        <v>1</v>
      </c>
      <c r="F60" s="10"/>
      <c r="G60" s="9"/>
      <c r="H60" s="11">
        <v>23.15</v>
      </c>
      <c r="I60" s="12">
        <f t="shared" si="2"/>
        <v>0</v>
      </c>
      <c r="J60" s="6" t="s">
        <v>334</v>
      </c>
    </row>
    <row r="61" spans="1:10" ht="25.5" x14ac:dyDescent="0.25">
      <c r="A61" s="7" t="s">
        <v>86</v>
      </c>
      <c r="B61" s="7" t="s">
        <v>198</v>
      </c>
      <c r="C61" s="8" t="str">
        <f t="shared" si="0"/>
        <v>AP6708</v>
      </c>
      <c r="D61" s="10" t="s">
        <v>197</v>
      </c>
      <c r="E61" s="10">
        <v>1</v>
      </c>
      <c r="F61" s="10"/>
      <c r="G61" s="9"/>
      <c r="H61" s="11">
        <v>18.600000000000001</v>
      </c>
      <c r="I61" s="12">
        <f t="shared" si="2"/>
        <v>0</v>
      </c>
      <c r="J61" s="6" t="s">
        <v>335</v>
      </c>
    </row>
    <row r="62" spans="1:10" x14ac:dyDescent="0.25">
      <c r="A62" s="7" t="s">
        <v>87</v>
      </c>
      <c r="B62" s="7" t="s">
        <v>202</v>
      </c>
      <c r="C62" s="8" t="str">
        <f t="shared" si="0"/>
        <v xml:space="preserve">AP4643 </v>
      </c>
      <c r="D62" s="10" t="s">
        <v>201</v>
      </c>
      <c r="E62" s="10">
        <v>1</v>
      </c>
      <c r="F62" s="10"/>
      <c r="G62" s="9"/>
      <c r="H62" s="11">
        <v>4.05</v>
      </c>
      <c r="I62" s="12">
        <f t="shared" si="2"/>
        <v>0</v>
      </c>
      <c r="J62" s="6" t="s">
        <v>284</v>
      </c>
    </row>
    <row r="63" spans="1:10" x14ac:dyDescent="0.25">
      <c r="A63" s="7" t="s">
        <v>88</v>
      </c>
      <c r="B63" s="7" t="s">
        <v>203</v>
      </c>
      <c r="C63" s="8" t="str">
        <f t="shared" si="0"/>
        <v>AP5690</v>
      </c>
      <c r="D63" s="10" t="s">
        <v>204</v>
      </c>
      <c r="E63" s="10">
        <v>1</v>
      </c>
      <c r="F63" s="10"/>
      <c r="G63" s="9"/>
      <c r="H63" s="11">
        <v>5.2</v>
      </c>
      <c r="I63" s="12">
        <f t="shared" si="2"/>
        <v>0</v>
      </c>
      <c r="J63" s="6" t="s">
        <v>336</v>
      </c>
    </row>
    <row r="64" spans="1:10" x14ac:dyDescent="0.25">
      <c r="A64" s="7" t="s">
        <v>89</v>
      </c>
      <c r="B64" s="7" t="s">
        <v>200</v>
      </c>
      <c r="C64" s="8" t="str">
        <f t="shared" si="0"/>
        <v>AP4641</v>
      </c>
      <c r="D64" s="10" t="s">
        <v>199</v>
      </c>
      <c r="E64" s="10">
        <v>1</v>
      </c>
      <c r="F64" s="10"/>
      <c r="G64" s="9"/>
      <c r="H64" s="11">
        <v>3.15</v>
      </c>
      <c r="I64" s="12">
        <f t="shared" si="2"/>
        <v>0</v>
      </c>
      <c r="J64" s="6" t="s">
        <v>337</v>
      </c>
    </row>
    <row r="65" spans="1:10" x14ac:dyDescent="0.25">
      <c r="A65" s="7" t="s">
        <v>90</v>
      </c>
      <c r="B65" s="7" t="s">
        <v>206</v>
      </c>
      <c r="C65" s="8" t="str">
        <f t="shared" si="0"/>
        <v>AP1948</v>
      </c>
      <c r="D65" s="10" t="s">
        <v>205</v>
      </c>
      <c r="E65" s="10"/>
      <c r="F65" s="10">
        <v>1</v>
      </c>
      <c r="G65" s="9"/>
      <c r="H65" s="11">
        <v>14.75</v>
      </c>
      <c r="I65" s="12">
        <f t="shared" si="2"/>
        <v>0</v>
      </c>
      <c r="J65" s="6" t="s">
        <v>338</v>
      </c>
    </row>
    <row r="66" spans="1:10" x14ac:dyDescent="0.25">
      <c r="A66" s="7" t="s">
        <v>91</v>
      </c>
      <c r="B66" s="7" t="s">
        <v>208</v>
      </c>
      <c r="C66" s="8" t="str">
        <f t="shared" si="0"/>
        <v>AP4616</v>
      </c>
      <c r="D66" s="10" t="s">
        <v>207</v>
      </c>
      <c r="E66" s="10"/>
      <c r="F66" s="10">
        <v>1</v>
      </c>
      <c r="G66" s="9"/>
      <c r="H66" s="11">
        <v>21.05</v>
      </c>
      <c r="I66" s="12">
        <f t="shared" si="2"/>
        <v>0</v>
      </c>
      <c r="J66" s="6" t="s">
        <v>339</v>
      </c>
    </row>
    <row r="67" spans="1:10" x14ac:dyDescent="0.25">
      <c r="A67" s="7" t="s">
        <v>92</v>
      </c>
      <c r="B67" s="7" t="s">
        <v>210</v>
      </c>
      <c r="C67" s="8" t="str">
        <f t="shared" si="0"/>
        <v>AP6985</v>
      </c>
      <c r="D67" s="10" t="s">
        <v>209</v>
      </c>
      <c r="E67" s="10">
        <v>1</v>
      </c>
      <c r="F67" s="10"/>
      <c r="G67" s="9"/>
      <c r="H67" s="11">
        <v>33.700000000000003</v>
      </c>
      <c r="I67" s="12">
        <f t="shared" si="2"/>
        <v>0</v>
      </c>
      <c r="J67" s="6" t="s">
        <v>340</v>
      </c>
    </row>
    <row r="68" spans="1:10" ht="76.5" x14ac:dyDescent="0.25">
      <c r="A68" s="7" t="s">
        <v>93</v>
      </c>
      <c r="B68" s="7" t="s">
        <v>282</v>
      </c>
      <c r="C68" s="8" t="str">
        <f t="shared" ref="C68:C104" si="3">HYPERLINK(J68,D68)</f>
        <v>AP5705</v>
      </c>
      <c r="D68" s="10" t="s">
        <v>268</v>
      </c>
      <c r="E68" s="10">
        <v>1</v>
      </c>
      <c r="F68" s="10"/>
      <c r="G68" s="9"/>
      <c r="H68" s="11">
        <v>379</v>
      </c>
      <c r="I68" s="12">
        <f t="shared" si="2"/>
        <v>0</v>
      </c>
      <c r="J68" s="6" t="s">
        <v>341</v>
      </c>
    </row>
    <row r="69" spans="1:10" ht="76.5" x14ac:dyDescent="0.25">
      <c r="A69" s="7" t="s">
        <v>93</v>
      </c>
      <c r="B69" s="7" t="s">
        <v>281</v>
      </c>
      <c r="C69" s="8" t="str">
        <f t="shared" si="3"/>
        <v>AP5707</v>
      </c>
      <c r="D69" s="10" t="s">
        <v>269</v>
      </c>
      <c r="E69" s="10">
        <v>1</v>
      </c>
      <c r="F69" s="10"/>
      <c r="G69" s="9"/>
      <c r="H69" s="11">
        <v>55.45</v>
      </c>
      <c r="I69" s="12">
        <f t="shared" si="2"/>
        <v>0</v>
      </c>
      <c r="J69" s="6" t="s">
        <v>342</v>
      </c>
    </row>
    <row r="70" spans="1:10" x14ac:dyDescent="0.25">
      <c r="A70" s="7" t="s">
        <v>94</v>
      </c>
      <c r="B70" s="7" t="s">
        <v>212</v>
      </c>
      <c r="C70" s="8" t="str">
        <f t="shared" si="3"/>
        <v>AP4609</v>
      </c>
      <c r="D70" s="10" t="s">
        <v>211</v>
      </c>
      <c r="E70" s="10"/>
      <c r="F70" s="10">
        <v>1</v>
      </c>
      <c r="G70" s="9"/>
      <c r="H70" s="11">
        <v>53.8</v>
      </c>
      <c r="I70" s="12">
        <f t="shared" si="2"/>
        <v>0</v>
      </c>
      <c r="J70" s="6" t="s">
        <v>343</v>
      </c>
    </row>
    <row r="71" spans="1:10" ht="25.5" x14ac:dyDescent="0.25">
      <c r="A71" s="7" t="s">
        <v>95</v>
      </c>
      <c r="B71" s="7" t="s">
        <v>214</v>
      </c>
      <c r="C71" s="8" t="str">
        <f t="shared" si="3"/>
        <v>AP1328</v>
      </c>
      <c r="D71" s="10" t="s">
        <v>213</v>
      </c>
      <c r="E71" s="10"/>
      <c r="F71" s="10">
        <v>1</v>
      </c>
      <c r="G71" s="9"/>
      <c r="H71" s="11">
        <v>41</v>
      </c>
      <c r="I71" s="12">
        <f t="shared" si="2"/>
        <v>0</v>
      </c>
      <c r="J71" s="6" t="s">
        <v>344</v>
      </c>
    </row>
    <row r="72" spans="1:10" x14ac:dyDescent="0.25">
      <c r="A72" s="7" t="s">
        <v>96</v>
      </c>
      <c r="B72" s="7" t="s">
        <v>216</v>
      </c>
      <c r="C72" s="8" t="str">
        <f t="shared" si="3"/>
        <v>AP1327</v>
      </c>
      <c r="D72" s="10" t="s">
        <v>215</v>
      </c>
      <c r="E72" s="10"/>
      <c r="F72" s="10">
        <v>1</v>
      </c>
      <c r="G72" s="9"/>
      <c r="H72" s="11">
        <v>214</v>
      </c>
      <c r="I72" s="12">
        <f t="shared" si="2"/>
        <v>0</v>
      </c>
      <c r="J72" s="6" t="s">
        <v>345</v>
      </c>
    </row>
    <row r="73" spans="1:10" x14ac:dyDescent="0.25">
      <c r="A73" s="7" t="s">
        <v>97</v>
      </c>
      <c r="B73" s="7" t="s">
        <v>218</v>
      </c>
      <c r="C73" s="8" t="str">
        <f t="shared" si="3"/>
        <v>AP7772</v>
      </c>
      <c r="D73" s="10" t="s">
        <v>217</v>
      </c>
      <c r="E73" s="10"/>
      <c r="F73" s="10">
        <v>1</v>
      </c>
      <c r="G73" s="9"/>
      <c r="H73" s="11">
        <v>25.5</v>
      </c>
      <c r="I73" s="12">
        <f t="shared" si="2"/>
        <v>0</v>
      </c>
      <c r="J73" s="6" t="s">
        <v>346</v>
      </c>
    </row>
    <row r="74" spans="1:10" x14ac:dyDescent="0.25">
      <c r="A74" s="7" t="s">
        <v>98</v>
      </c>
      <c r="B74" s="7" t="s">
        <v>40</v>
      </c>
      <c r="C74" s="8" t="str">
        <f t="shared" si="3"/>
        <v>AP6565</v>
      </c>
      <c r="D74" s="10" t="s">
        <v>39</v>
      </c>
      <c r="E74" s="10">
        <v>2</v>
      </c>
      <c r="F74" s="10"/>
      <c r="G74" s="9"/>
      <c r="H74" s="11">
        <v>43.8</v>
      </c>
      <c r="I74" s="12">
        <f t="shared" si="2"/>
        <v>0</v>
      </c>
      <c r="J74" s="6" t="s">
        <v>347</v>
      </c>
    </row>
    <row r="75" spans="1:10" ht="38.25" x14ac:dyDescent="0.25">
      <c r="A75" s="7" t="s">
        <v>99</v>
      </c>
      <c r="B75" s="7" t="s">
        <v>219</v>
      </c>
      <c r="C75" s="8" t="str">
        <f t="shared" si="3"/>
        <v>AP1452</v>
      </c>
      <c r="D75" s="10" t="s">
        <v>38</v>
      </c>
      <c r="E75" s="10">
        <v>2</v>
      </c>
      <c r="F75" s="10"/>
      <c r="G75" s="9"/>
      <c r="H75" s="11">
        <v>5.65</v>
      </c>
      <c r="I75" s="12">
        <f t="shared" si="2"/>
        <v>0</v>
      </c>
      <c r="J75" s="6" t="s">
        <v>348</v>
      </c>
    </row>
    <row r="76" spans="1:10" ht="38.25" x14ac:dyDescent="0.25">
      <c r="A76" s="7" t="s">
        <v>100</v>
      </c>
      <c r="B76" s="7" t="s">
        <v>221</v>
      </c>
      <c r="C76" s="8" t="str">
        <f t="shared" si="3"/>
        <v>AP9242</v>
      </c>
      <c r="D76" s="10" t="s">
        <v>220</v>
      </c>
      <c r="E76" s="10">
        <v>1</v>
      </c>
      <c r="F76" s="10"/>
      <c r="G76" s="9"/>
      <c r="H76" s="11">
        <v>86.55</v>
      </c>
      <c r="I76" s="12">
        <f t="shared" si="2"/>
        <v>0</v>
      </c>
      <c r="J76" s="6" t="s">
        <v>349</v>
      </c>
    </row>
    <row r="77" spans="1:10" x14ac:dyDescent="0.25">
      <c r="A77" s="7" t="s">
        <v>101</v>
      </c>
      <c r="B77" s="7" t="s">
        <v>223</v>
      </c>
      <c r="C77" s="8" t="str">
        <f t="shared" si="3"/>
        <v>AP5723</v>
      </c>
      <c r="D77" s="10" t="s">
        <v>222</v>
      </c>
      <c r="E77" s="10"/>
      <c r="F77" s="10">
        <v>1</v>
      </c>
      <c r="G77" s="9"/>
      <c r="H77" s="11">
        <v>24.95</v>
      </c>
      <c r="I77" s="12">
        <f t="shared" si="2"/>
        <v>0</v>
      </c>
      <c r="J77" s="6" t="s">
        <v>350</v>
      </c>
    </row>
    <row r="78" spans="1:10" x14ac:dyDescent="0.25">
      <c r="A78" s="7" t="s">
        <v>102</v>
      </c>
      <c r="B78" s="7" t="s">
        <v>13</v>
      </c>
      <c r="C78" s="9" t="s">
        <v>13</v>
      </c>
      <c r="D78" s="10" t="s">
        <v>13</v>
      </c>
      <c r="E78" s="10"/>
      <c r="F78" s="10">
        <v>1</v>
      </c>
      <c r="G78" s="9"/>
      <c r="H78" s="14" t="s">
        <v>13</v>
      </c>
      <c r="I78" s="12"/>
      <c r="J78" s="6" t="e">
        <v>#N/A</v>
      </c>
    </row>
    <row r="79" spans="1:10" ht="15" customHeight="1" x14ac:dyDescent="0.25">
      <c r="A79" s="27" t="s">
        <v>103</v>
      </c>
      <c r="B79" s="28"/>
      <c r="C79" s="28"/>
      <c r="D79" s="28"/>
      <c r="E79" s="28"/>
      <c r="F79" s="28"/>
      <c r="G79" s="28"/>
      <c r="H79" s="28"/>
      <c r="I79" s="29"/>
      <c r="J79" s="6" t="e">
        <v>#N/A</v>
      </c>
    </row>
    <row r="80" spans="1:10" ht="25.5" x14ac:dyDescent="0.25">
      <c r="A80" s="7" t="s">
        <v>104</v>
      </c>
      <c r="B80" s="7" t="s">
        <v>225</v>
      </c>
      <c r="C80" s="8" t="str">
        <f t="shared" si="3"/>
        <v>AP5669</v>
      </c>
      <c r="D80" s="10" t="s">
        <v>224</v>
      </c>
      <c r="E80" s="10">
        <v>1</v>
      </c>
      <c r="F80" s="10"/>
      <c r="G80" s="9"/>
      <c r="H80" s="11">
        <v>48.5</v>
      </c>
      <c r="I80" s="12">
        <f t="shared" si="2"/>
        <v>0</v>
      </c>
      <c r="J80" s="6" t="s">
        <v>351</v>
      </c>
    </row>
    <row r="81" spans="1:10" ht="25.5" x14ac:dyDescent="0.25">
      <c r="A81" s="7" t="s">
        <v>382</v>
      </c>
      <c r="B81" s="7" t="s">
        <v>283</v>
      </c>
      <c r="C81" s="8" t="str">
        <f t="shared" si="3"/>
        <v>AP9204</v>
      </c>
      <c r="D81" s="10" t="s">
        <v>272</v>
      </c>
      <c r="E81" s="10"/>
      <c r="F81" s="10">
        <v>2</v>
      </c>
      <c r="G81" s="9"/>
      <c r="H81" s="11">
        <v>18.55</v>
      </c>
      <c r="I81" s="12">
        <f t="shared" si="2"/>
        <v>0</v>
      </c>
      <c r="J81" s="6" t="s">
        <v>352</v>
      </c>
    </row>
    <row r="82" spans="1:10" ht="25.5" x14ac:dyDescent="0.25">
      <c r="A82" s="7" t="s">
        <v>382</v>
      </c>
      <c r="B82" s="7" t="s">
        <v>383</v>
      </c>
      <c r="C82" s="8" t="str">
        <f t="shared" si="3"/>
        <v>AP9201</v>
      </c>
      <c r="D82" s="10" t="s">
        <v>271</v>
      </c>
      <c r="E82" s="10"/>
      <c r="F82" s="10"/>
      <c r="G82" s="9"/>
      <c r="H82" s="11">
        <v>4.05</v>
      </c>
      <c r="I82" s="12">
        <f t="shared" si="2"/>
        <v>0</v>
      </c>
      <c r="J82" s="6" t="s">
        <v>353</v>
      </c>
    </row>
    <row r="83" spans="1:10" x14ac:dyDescent="0.25">
      <c r="A83" s="7" t="s">
        <v>110</v>
      </c>
      <c r="B83" s="7" t="s">
        <v>226</v>
      </c>
      <c r="C83" s="8" t="str">
        <f t="shared" si="3"/>
        <v>AP9262</v>
      </c>
      <c r="D83" s="10" t="s">
        <v>26</v>
      </c>
      <c r="E83" s="10">
        <v>2</v>
      </c>
      <c r="F83" s="10"/>
      <c r="G83" s="9"/>
      <c r="H83" s="11">
        <v>10.75</v>
      </c>
      <c r="I83" s="12">
        <f t="shared" si="2"/>
        <v>0</v>
      </c>
      <c r="J83" s="6" t="s">
        <v>354</v>
      </c>
    </row>
    <row r="84" spans="1:10" ht="76.5" x14ac:dyDescent="0.25">
      <c r="A84" s="7" t="s">
        <v>105</v>
      </c>
      <c r="B84" s="7" t="s">
        <v>228</v>
      </c>
      <c r="C84" s="8" t="str">
        <f t="shared" si="3"/>
        <v>AP6531</v>
      </c>
      <c r="D84" s="10" t="s">
        <v>227</v>
      </c>
      <c r="E84" s="10">
        <v>2</v>
      </c>
      <c r="F84" s="10"/>
      <c r="G84" s="9"/>
      <c r="H84" s="11">
        <v>68.75</v>
      </c>
      <c r="I84" s="12">
        <f t="shared" ref="I84:I104" si="4">SUM(G84*H84)</f>
        <v>0</v>
      </c>
      <c r="J84" s="6" t="s">
        <v>355</v>
      </c>
    </row>
    <row r="85" spans="1:10" x14ac:dyDescent="0.25">
      <c r="A85" s="7" t="s">
        <v>111</v>
      </c>
      <c r="B85" s="7" t="s">
        <v>230</v>
      </c>
      <c r="C85" s="8" t="str">
        <f t="shared" si="3"/>
        <v>AB1127</v>
      </c>
      <c r="D85" s="10" t="s">
        <v>229</v>
      </c>
      <c r="E85" s="10">
        <v>1</v>
      </c>
      <c r="F85" s="10"/>
      <c r="G85" s="9"/>
      <c r="H85" s="11">
        <v>11.25</v>
      </c>
      <c r="I85" s="12">
        <f t="shared" si="4"/>
        <v>0</v>
      </c>
      <c r="J85" s="6" t="s">
        <v>356</v>
      </c>
    </row>
    <row r="86" spans="1:10" x14ac:dyDescent="0.25">
      <c r="A86" s="7" t="s">
        <v>106</v>
      </c>
      <c r="B86" s="7" t="s">
        <v>106</v>
      </c>
      <c r="C86" s="8" t="str">
        <f t="shared" si="3"/>
        <v>AP9227</v>
      </c>
      <c r="D86" s="10" t="s">
        <v>231</v>
      </c>
      <c r="E86" s="10">
        <v>1</v>
      </c>
      <c r="F86" s="10"/>
      <c r="G86" s="9"/>
      <c r="H86" s="11">
        <v>50.2</v>
      </c>
      <c r="I86" s="12">
        <f t="shared" si="4"/>
        <v>0</v>
      </c>
      <c r="J86" s="6" t="s">
        <v>357</v>
      </c>
    </row>
    <row r="87" spans="1:10" x14ac:dyDescent="0.25">
      <c r="A87" s="7" t="s">
        <v>112</v>
      </c>
      <c r="B87" s="7" t="s">
        <v>233</v>
      </c>
      <c r="C87" s="8" t="str">
        <f t="shared" si="3"/>
        <v>AP5640</v>
      </c>
      <c r="D87" s="10" t="s">
        <v>232</v>
      </c>
      <c r="E87" s="10"/>
      <c r="F87" s="10">
        <v>1</v>
      </c>
      <c r="G87" s="9"/>
      <c r="H87" s="11">
        <v>43.65</v>
      </c>
      <c r="I87" s="12">
        <f t="shared" si="4"/>
        <v>0</v>
      </c>
      <c r="J87" s="6" t="s">
        <v>358</v>
      </c>
    </row>
    <row r="88" spans="1:10" x14ac:dyDescent="0.25">
      <c r="A88" s="7" t="s">
        <v>113</v>
      </c>
      <c r="B88" s="7" t="s">
        <v>235</v>
      </c>
      <c r="C88" s="8" t="str">
        <f t="shared" si="3"/>
        <v>AP7019</v>
      </c>
      <c r="D88" s="10" t="s">
        <v>234</v>
      </c>
      <c r="E88" s="10">
        <v>2</v>
      </c>
      <c r="F88" s="10"/>
      <c r="G88" s="9"/>
      <c r="H88" s="11">
        <v>147.05000000000001</v>
      </c>
      <c r="I88" s="12">
        <f t="shared" si="4"/>
        <v>0</v>
      </c>
      <c r="J88" s="6" t="s">
        <v>359</v>
      </c>
    </row>
    <row r="89" spans="1:10" x14ac:dyDescent="0.25">
      <c r="A89" s="7" t="s">
        <v>107</v>
      </c>
      <c r="B89" s="7" t="s">
        <v>237</v>
      </c>
      <c r="C89" s="8" t="str">
        <f t="shared" si="3"/>
        <v>AP4602</v>
      </c>
      <c r="D89" s="10" t="s">
        <v>236</v>
      </c>
      <c r="E89" s="10" t="s">
        <v>116</v>
      </c>
      <c r="F89" s="10"/>
      <c r="G89" s="9"/>
      <c r="H89" s="11">
        <v>9.15</v>
      </c>
      <c r="I89" s="12">
        <f t="shared" si="4"/>
        <v>0</v>
      </c>
      <c r="J89" s="6" t="s">
        <v>360</v>
      </c>
    </row>
    <row r="90" spans="1:10" ht="25.5" x14ac:dyDescent="0.25">
      <c r="A90" s="7" t="s">
        <v>108</v>
      </c>
      <c r="B90" s="7" t="s">
        <v>108</v>
      </c>
      <c r="C90" s="8" t="str">
        <f t="shared" si="3"/>
        <v>AP6758</v>
      </c>
      <c r="D90" s="10" t="s">
        <v>238</v>
      </c>
      <c r="E90" s="10"/>
      <c r="F90" s="10">
        <v>1</v>
      </c>
      <c r="G90" s="9"/>
      <c r="H90" s="11">
        <v>70.7</v>
      </c>
      <c r="I90" s="12">
        <f t="shared" si="4"/>
        <v>0</v>
      </c>
      <c r="J90" s="6" t="s">
        <v>361</v>
      </c>
    </row>
    <row r="91" spans="1:10" x14ac:dyDescent="0.25">
      <c r="A91" s="7" t="s">
        <v>114</v>
      </c>
      <c r="B91" s="7" t="s">
        <v>240</v>
      </c>
      <c r="C91" s="8" t="str">
        <f t="shared" si="3"/>
        <v>AP6585</v>
      </c>
      <c r="D91" s="10" t="s">
        <v>239</v>
      </c>
      <c r="E91" s="10"/>
      <c r="F91" s="10">
        <v>1</v>
      </c>
      <c r="G91" s="9"/>
      <c r="H91" s="11">
        <v>68.650000000000006</v>
      </c>
      <c r="I91" s="12">
        <f t="shared" si="4"/>
        <v>0</v>
      </c>
      <c r="J91" s="6" t="s">
        <v>362</v>
      </c>
    </row>
    <row r="92" spans="1:10" x14ac:dyDescent="0.25">
      <c r="A92" s="7" t="s">
        <v>115</v>
      </c>
      <c r="B92" s="7" t="s">
        <v>241</v>
      </c>
      <c r="C92" s="8" t="str">
        <f t="shared" si="3"/>
        <v>AP5285</v>
      </c>
      <c r="D92" s="10" t="s">
        <v>27</v>
      </c>
      <c r="E92" s="10">
        <v>4</v>
      </c>
      <c r="F92" s="10"/>
      <c r="G92" s="9"/>
      <c r="H92" s="11">
        <v>1.02</v>
      </c>
      <c r="I92" s="12">
        <f t="shared" si="4"/>
        <v>0</v>
      </c>
      <c r="J92" s="6" t="s">
        <v>363</v>
      </c>
    </row>
    <row r="93" spans="1:10" ht="38.25" x14ac:dyDescent="0.25">
      <c r="A93" s="7" t="s">
        <v>109</v>
      </c>
      <c r="B93" s="7" t="s">
        <v>243</v>
      </c>
      <c r="C93" s="8" t="str">
        <f t="shared" si="3"/>
        <v>AP4639</v>
      </c>
      <c r="D93" s="10" t="s">
        <v>242</v>
      </c>
      <c r="E93" s="10">
        <v>1</v>
      </c>
      <c r="F93" s="10"/>
      <c r="G93" s="9"/>
      <c r="H93" s="11">
        <v>37.5</v>
      </c>
      <c r="I93" s="12">
        <f t="shared" si="4"/>
        <v>0</v>
      </c>
      <c r="J93" s="6" t="s">
        <v>364</v>
      </c>
    </row>
    <row r="94" spans="1:10" x14ac:dyDescent="0.25">
      <c r="A94" s="7" t="s">
        <v>117</v>
      </c>
      <c r="B94" s="7" t="s">
        <v>245</v>
      </c>
      <c r="C94" s="8" t="str">
        <f t="shared" si="3"/>
        <v>AP4699</v>
      </c>
      <c r="D94" s="10" t="s">
        <v>244</v>
      </c>
      <c r="E94" s="10"/>
      <c r="F94" s="10">
        <v>1</v>
      </c>
      <c r="G94" s="9"/>
      <c r="H94" s="11">
        <v>197.2</v>
      </c>
      <c r="I94" s="12">
        <f t="shared" si="4"/>
        <v>0</v>
      </c>
      <c r="J94" s="6" t="s">
        <v>365</v>
      </c>
    </row>
    <row r="95" spans="1:10" x14ac:dyDescent="0.25">
      <c r="A95" s="7" t="s">
        <v>123</v>
      </c>
      <c r="B95" s="7" t="s">
        <v>247</v>
      </c>
      <c r="C95" s="8" t="str">
        <f t="shared" si="3"/>
        <v>AP4738</v>
      </c>
      <c r="D95" s="10" t="s">
        <v>246</v>
      </c>
      <c r="E95" s="10"/>
      <c r="F95" s="10">
        <v>1</v>
      </c>
      <c r="G95" s="9"/>
      <c r="H95" s="11">
        <v>168.75</v>
      </c>
      <c r="I95" s="12">
        <f t="shared" si="4"/>
        <v>0</v>
      </c>
      <c r="J95" s="6" t="s">
        <v>366</v>
      </c>
    </row>
    <row r="96" spans="1:10" x14ac:dyDescent="0.25">
      <c r="A96" s="7" t="s">
        <v>124</v>
      </c>
      <c r="B96" s="7" t="s">
        <v>249</v>
      </c>
      <c r="C96" s="8" t="str">
        <f t="shared" si="3"/>
        <v>AP4418</v>
      </c>
      <c r="D96" s="10" t="s">
        <v>248</v>
      </c>
      <c r="E96" s="10">
        <v>1</v>
      </c>
      <c r="F96" s="10"/>
      <c r="G96" s="9"/>
      <c r="H96" s="11">
        <v>235</v>
      </c>
      <c r="I96" s="12">
        <f t="shared" si="4"/>
        <v>0</v>
      </c>
      <c r="J96" s="6" t="s">
        <v>367</v>
      </c>
    </row>
    <row r="97" spans="1:10" x14ac:dyDescent="0.25">
      <c r="A97" s="7" t="s">
        <v>118</v>
      </c>
      <c r="B97" s="7" t="s">
        <v>251</v>
      </c>
      <c r="C97" s="8" t="str">
        <f t="shared" si="3"/>
        <v>AP7940</v>
      </c>
      <c r="D97" s="10" t="s">
        <v>250</v>
      </c>
      <c r="E97" s="10">
        <v>2</v>
      </c>
      <c r="F97" s="10"/>
      <c r="G97" s="9"/>
      <c r="H97" s="11">
        <v>32.25</v>
      </c>
      <c r="I97" s="12">
        <f t="shared" si="4"/>
        <v>0</v>
      </c>
      <c r="J97" s="6" t="s">
        <v>368</v>
      </c>
    </row>
    <row r="98" spans="1:10" s="19" customFormat="1" ht="25.5" x14ac:dyDescent="0.25">
      <c r="A98" s="13" t="s">
        <v>119</v>
      </c>
      <c r="B98" s="13" t="s">
        <v>253</v>
      </c>
      <c r="C98" s="8" t="str">
        <f t="shared" si="3"/>
        <v>AP6052</v>
      </c>
      <c r="D98" s="16" t="s">
        <v>252</v>
      </c>
      <c r="E98" s="16">
        <v>2</v>
      </c>
      <c r="F98" s="16"/>
      <c r="G98" s="24"/>
      <c r="H98" s="17">
        <v>9.75</v>
      </c>
      <c r="I98" s="18">
        <f t="shared" si="4"/>
        <v>0</v>
      </c>
      <c r="J98" s="6" t="s">
        <v>369</v>
      </c>
    </row>
    <row r="99" spans="1:10" ht="15" customHeight="1" x14ac:dyDescent="0.25">
      <c r="A99" s="27" t="s">
        <v>127</v>
      </c>
      <c r="B99" s="28"/>
      <c r="C99" s="28"/>
      <c r="D99" s="28"/>
      <c r="E99" s="28"/>
      <c r="F99" s="28"/>
      <c r="G99" s="28"/>
      <c r="H99" s="28"/>
      <c r="I99" s="29"/>
      <c r="J99" s="6" t="e">
        <v>#N/A</v>
      </c>
    </row>
    <row r="100" spans="1:10" ht="25.5" x14ac:dyDescent="0.25">
      <c r="A100" s="7" t="s">
        <v>125</v>
      </c>
      <c r="B100" s="7" t="s">
        <v>255</v>
      </c>
      <c r="C100" s="8" t="str">
        <f t="shared" si="3"/>
        <v>AP1884</v>
      </c>
      <c r="D100" s="10" t="s">
        <v>254</v>
      </c>
      <c r="E100" s="10"/>
      <c r="F100" s="10">
        <v>1</v>
      </c>
      <c r="G100" s="9"/>
      <c r="H100" s="11">
        <v>117.8</v>
      </c>
      <c r="I100" s="12">
        <f t="shared" si="4"/>
        <v>0</v>
      </c>
      <c r="J100" s="6" t="s">
        <v>370</v>
      </c>
    </row>
    <row r="101" spans="1:10" ht="25.5" x14ac:dyDescent="0.25">
      <c r="A101" s="7" t="s">
        <v>126</v>
      </c>
      <c r="B101" s="7" t="s">
        <v>257</v>
      </c>
      <c r="C101" s="8" t="str">
        <f t="shared" si="3"/>
        <v>AP4367</v>
      </c>
      <c r="D101" s="10" t="s">
        <v>256</v>
      </c>
      <c r="E101" s="10">
        <v>2</v>
      </c>
      <c r="F101" s="10"/>
      <c r="G101" s="9"/>
      <c r="H101" s="11">
        <v>14.35</v>
      </c>
      <c r="I101" s="12">
        <f t="shared" si="4"/>
        <v>0</v>
      </c>
      <c r="J101" s="6" t="s">
        <v>371</v>
      </c>
    </row>
    <row r="102" spans="1:10" x14ac:dyDescent="0.25">
      <c r="A102" s="7" t="s">
        <v>120</v>
      </c>
      <c r="B102" s="7" t="s">
        <v>263</v>
      </c>
      <c r="C102" s="8" t="str">
        <f t="shared" si="3"/>
        <v>AP8789</v>
      </c>
      <c r="D102" s="10" t="s">
        <v>262</v>
      </c>
      <c r="E102" s="10"/>
      <c r="F102" s="10" t="s">
        <v>25</v>
      </c>
      <c r="G102" s="9"/>
      <c r="H102" s="11">
        <v>25.95</v>
      </c>
      <c r="I102" s="12">
        <f t="shared" si="4"/>
        <v>0</v>
      </c>
      <c r="J102" s="6" t="s">
        <v>372</v>
      </c>
    </row>
    <row r="103" spans="1:10" ht="25.5" x14ac:dyDescent="0.25">
      <c r="A103" s="7" t="s">
        <v>121</v>
      </c>
      <c r="B103" s="7" t="s">
        <v>259</v>
      </c>
      <c r="C103" s="8" t="str">
        <f t="shared" si="3"/>
        <v>AP1869</v>
      </c>
      <c r="D103" s="10" t="s">
        <v>258</v>
      </c>
      <c r="E103" s="10"/>
      <c r="F103" s="10">
        <v>1</v>
      </c>
      <c r="G103" s="9"/>
      <c r="H103" s="11">
        <v>111.65</v>
      </c>
      <c r="I103" s="12">
        <f t="shared" si="4"/>
        <v>0</v>
      </c>
      <c r="J103" s="6" t="s">
        <v>373</v>
      </c>
    </row>
    <row r="104" spans="1:10" ht="13.5" thickBot="1" x14ac:dyDescent="0.3">
      <c r="A104" s="7" t="s">
        <v>122</v>
      </c>
      <c r="B104" s="7" t="s">
        <v>261</v>
      </c>
      <c r="C104" s="8" t="str">
        <f t="shared" si="3"/>
        <v>AP1597</v>
      </c>
      <c r="D104" s="10" t="s">
        <v>260</v>
      </c>
      <c r="E104" s="10"/>
      <c r="F104" s="10">
        <v>1</v>
      </c>
      <c r="G104" s="9"/>
      <c r="H104" s="20">
        <v>775</v>
      </c>
      <c r="I104" s="12">
        <f t="shared" si="4"/>
        <v>0</v>
      </c>
      <c r="J104" s="6" t="s">
        <v>374</v>
      </c>
    </row>
    <row r="105" spans="1:10" ht="13.5" thickBot="1" x14ac:dyDescent="0.3">
      <c r="H105" s="25" t="s">
        <v>275</v>
      </c>
      <c r="I105" s="26">
        <f>SUM(I100:I104,I80:I98,I58:I78,I50:I56,I15:I48,I11:I12,I3:I9)</f>
        <v>0</v>
      </c>
    </row>
  </sheetData>
  <sheetProtection algorithmName="SHA-512" hashValue="ZT0avi83F9dlcmue61fbT32ngc+Cql2I8KhSK/NCAaj9n7dhQo+Ab5/cqEfrremtr6SPWeIKu6jLes1ylEnddA==" saltValue="0nQQKAodt1NCWK2O0FDTTQ==" spinCount="100000" sheet="1" objects="1" scenarios="1" selectLockedCells="1"/>
  <mergeCells count="8">
    <mergeCell ref="A57:I57"/>
    <mergeCell ref="A79:I79"/>
    <mergeCell ref="A99:I99"/>
    <mergeCell ref="A2:I2"/>
    <mergeCell ref="A10:I10"/>
    <mergeCell ref="A13:I13"/>
    <mergeCell ref="A14:I14"/>
    <mergeCell ref="A49:I49"/>
  </mergeCells>
  <pageMargins left="0.2" right="0.2" top="1.5" bottom="0.5" header="0.55000000000000004" footer="0.3"/>
  <pageSetup scale="83" fitToHeight="0" orientation="landscape" horizontalDpi="4294967295" verticalDpi="4294967295" r:id="rId1"/>
  <headerFooter>
    <oddHeader>&amp;C&amp;"Arial,Bold"&amp;14Flinn Scientific 2017 Purchase Guide
CSTA NGSS Equipment List 
High School Physics</oddHeader>
    <oddFooter>&amp;RCSTA &amp;A   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Physics</vt:lpstr>
      <vt:lpstr>Physics!Print_Titles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2017-03-30T13:32:05Z</cp:lastPrinted>
  <dcterms:created xsi:type="dcterms:W3CDTF">2016-12-06T14:20:11Z</dcterms:created>
  <dcterms:modified xsi:type="dcterms:W3CDTF">2017-03-30T13:32:14Z</dcterms:modified>
</cp:coreProperties>
</file>