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Marketing\Admin\Purchase Guides\2017\Excel files done\"/>
    </mc:Choice>
  </mc:AlternateContent>
  <bookViews>
    <workbookView xWindow="0" yWindow="0" windowWidth="21960" windowHeight="11340"/>
  </bookViews>
  <sheets>
    <sheet name="AP ENV 2017" sheetId="1" r:id="rId1"/>
  </sheets>
  <definedNames>
    <definedName name="_xlnm.Print_Area" localSheetId="0">'AP ENV 2017'!$A$1:$H$216</definedName>
    <definedName name="_xlnm.Print_Titles" localSheetId="0">'AP ENV 2017'!$52:$52</definedName>
  </definedNames>
  <calcPr calcId="152511"/>
</workbook>
</file>

<file path=xl/calcChain.xml><?xml version="1.0" encoding="utf-8"?>
<calcChain xmlns="http://schemas.openxmlformats.org/spreadsheetml/2006/main">
  <c r="G215" i="1" l="1"/>
  <c r="E55" i="1" l="1"/>
  <c r="E56" i="1"/>
  <c r="E57" i="1"/>
  <c r="E58" i="1"/>
  <c r="E62" i="1"/>
  <c r="E63" i="1"/>
  <c r="E64" i="1"/>
  <c r="E65" i="1"/>
  <c r="E66" i="1"/>
  <c r="E68" i="1"/>
  <c r="E71" i="1"/>
  <c r="E72" i="1"/>
  <c r="E73" i="1"/>
  <c r="E74" i="1"/>
  <c r="E75" i="1"/>
  <c r="E76" i="1"/>
  <c r="E77" i="1"/>
  <c r="E78" i="1"/>
  <c r="E79" i="1"/>
  <c r="E80" i="1"/>
  <c r="E81" i="1"/>
  <c r="E82" i="1"/>
  <c r="E83" i="1"/>
  <c r="E85" i="1"/>
  <c r="E86" i="1"/>
  <c r="E87" i="1"/>
  <c r="E89" i="1"/>
  <c r="E91" i="1"/>
  <c r="E94" i="1"/>
  <c r="E95" i="1"/>
  <c r="E96" i="1"/>
  <c r="E98" i="1"/>
  <c r="E99" i="1"/>
  <c r="E100" i="1"/>
  <c r="E101" i="1"/>
  <c r="E102" i="1"/>
  <c r="E104" i="1"/>
  <c r="E106" i="1"/>
  <c r="E107" i="1"/>
  <c r="E111" i="1"/>
  <c r="E112" i="1"/>
  <c r="E113" i="1"/>
  <c r="E116" i="1"/>
  <c r="E117" i="1"/>
  <c r="E118" i="1"/>
  <c r="E119" i="1"/>
  <c r="E120" i="1"/>
  <c r="E121" i="1"/>
  <c r="E122" i="1"/>
  <c r="E124" i="1"/>
  <c r="E126" i="1"/>
  <c r="E128" i="1"/>
  <c r="E129" i="1"/>
  <c r="E130" i="1"/>
  <c r="E133" i="1"/>
  <c r="E134" i="1"/>
  <c r="E135" i="1"/>
  <c r="E136" i="1"/>
  <c r="E137" i="1"/>
  <c r="E141" i="1"/>
  <c r="E142" i="1"/>
  <c r="E145" i="1"/>
  <c r="E149" i="1"/>
  <c r="E150" i="1"/>
  <c r="E151" i="1"/>
  <c r="E157" i="1"/>
  <c r="E159" i="1"/>
  <c r="E160" i="1"/>
  <c r="E161" i="1"/>
  <c r="E162" i="1"/>
  <c r="E163" i="1"/>
  <c r="E164" i="1"/>
  <c r="E167" i="1"/>
  <c r="E168" i="1"/>
  <c r="E169" i="1"/>
  <c r="E171" i="1"/>
  <c r="E172" i="1"/>
  <c r="E173" i="1"/>
  <c r="E174" i="1"/>
  <c r="E175" i="1"/>
  <c r="E176" i="1"/>
  <c r="E177" i="1"/>
  <c r="E179" i="1"/>
  <c r="E180" i="1"/>
  <c r="E181" i="1"/>
  <c r="E183" i="1"/>
  <c r="E185" i="1"/>
  <c r="E188" i="1"/>
  <c r="E190" i="1"/>
  <c r="E194" i="1"/>
  <c r="E195" i="1"/>
  <c r="E196" i="1"/>
  <c r="E197" i="1"/>
  <c r="E198" i="1"/>
  <c r="E200" i="1"/>
  <c r="E203" i="1"/>
  <c r="E204" i="1"/>
  <c r="E205" i="1"/>
  <c r="E206" i="1"/>
  <c r="E207" i="1"/>
  <c r="E208" i="1"/>
  <c r="E209" i="1"/>
  <c r="E210" i="1"/>
  <c r="E53" i="1"/>
  <c r="H58" i="1" l="1"/>
  <c r="H57" i="1"/>
  <c r="H55" i="1"/>
  <c r="H53" i="1"/>
  <c r="H183" i="1" l="1"/>
  <c r="H185" i="1"/>
  <c r="H200" i="1"/>
  <c r="H198" i="1"/>
  <c r="H141" i="1"/>
  <c r="H100" i="1"/>
  <c r="H101" i="1"/>
  <c r="H98" i="1"/>
  <c r="H96" i="1"/>
  <c r="H89" i="1"/>
  <c r="H68" i="1"/>
  <c r="H66" i="1"/>
  <c r="H174" i="1" l="1"/>
  <c r="H72" i="1"/>
  <c r="H63" i="1"/>
  <c r="H169" i="1" l="1"/>
  <c r="H171" i="1"/>
  <c r="H172" i="1"/>
  <c r="H173" i="1"/>
  <c r="H175" i="1"/>
  <c r="H176" i="1"/>
  <c r="H179" i="1"/>
  <c r="H180" i="1"/>
  <c r="H181" i="1"/>
  <c r="H168" i="1"/>
  <c r="H87" i="1" l="1"/>
  <c r="H56" i="1" l="1"/>
  <c r="H60" i="1" s="1"/>
  <c r="H62" i="1"/>
  <c r="H64" i="1"/>
  <c r="H65" i="1"/>
  <c r="H71" i="1"/>
  <c r="H73" i="1"/>
  <c r="H74" i="1"/>
  <c r="H75" i="1"/>
  <c r="H76" i="1"/>
  <c r="H77" i="1"/>
  <c r="H78" i="1"/>
  <c r="H79" i="1"/>
  <c r="H80" i="1"/>
  <c r="H81" i="1"/>
  <c r="H82" i="1"/>
  <c r="H83" i="1"/>
  <c r="H85" i="1"/>
  <c r="H86" i="1"/>
  <c r="H91" i="1"/>
  <c r="H94" i="1"/>
  <c r="H95" i="1"/>
  <c r="H99" i="1"/>
  <c r="H102" i="1"/>
  <c r="H104" i="1"/>
  <c r="H106" i="1"/>
  <c r="H107" i="1"/>
  <c r="H111" i="1"/>
  <c r="H112" i="1"/>
  <c r="H113" i="1"/>
  <c r="H116" i="1"/>
  <c r="H117" i="1"/>
  <c r="H118" i="1"/>
  <c r="H119" i="1"/>
  <c r="H120" i="1"/>
  <c r="H121" i="1"/>
  <c r="H122" i="1"/>
  <c r="H124" i="1"/>
  <c r="H126" i="1"/>
  <c r="H128" i="1"/>
  <c r="H129" i="1"/>
  <c r="H130" i="1"/>
  <c r="H133" i="1"/>
  <c r="H134" i="1"/>
  <c r="H135" i="1"/>
  <c r="H136" i="1"/>
  <c r="H137" i="1"/>
  <c r="H142" i="1"/>
  <c r="H145" i="1"/>
  <c r="H149" i="1"/>
  <c r="H150" i="1"/>
  <c r="H151" i="1"/>
  <c r="H157" i="1"/>
  <c r="H159" i="1"/>
  <c r="H160" i="1"/>
  <c r="H161" i="1"/>
  <c r="H162" i="1"/>
  <c r="H163" i="1"/>
  <c r="H164" i="1"/>
  <c r="H167" i="1"/>
  <c r="H177" i="1"/>
  <c r="H188" i="1"/>
  <c r="H190" i="1"/>
  <c r="H194" i="1"/>
  <c r="H195" i="1"/>
  <c r="H196" i="1"/>
  <c r="H197" i="1"/>
  <c r="H203" i="1"/>
  <c r="H204" i="1"/>
  <c r="H205" i="1"/>
  <c r="H206" i="1"/>
  <c r="H207" i="1"/>
  <c r="H208" i="1"/>
  <c r="H209" i="1"/>
  <c r="H210" i="1"/>
  <c r="H165" i="1" l="1"/>
  <c r="H109" i="1"/>
  <c r="H213" i="1"/>
  <c r="H201" i="1"/>
  <c r="H186" i="1"/>
  <c r="H147" i="1"/>
  <c r="H114" i="1"/>
  <c r="H139" i="1"/>
  <c r="H69" i="1"/>
  <c r="H192" i="1"/>
  <c r="H155" i="1"/>
  <c r="H92" i="1"/>
  <c r="H131" i="1"/>
</calcChain>
</file>

<file path=xl/sharedStrings.xml><?xml version="1.0" encoding="utf-8"?>
<sst xmlns="http://schemas.openxmlformats.org/spreadsheetml/2006/main" count="397" uniqueCount="239">
  <si>
    <t>Product/Item Name</t>
  </si>
  <si>
    <t>QTY</t>
  </si>
  <si>
    <t>Extended Total</t>
  </si>
  <si>
    <t>AB1028</t>
  </si>
  <si>
    <t>Catalog #</t>
  </si>
  <si>
    <t xml:space="preserve">Rec. QTY </t>
  </si>
  <si>
    <t>Purchase Guide</t>
  </si>
  <si>
    <t>www.flinnsci.com</t>
  </si>
  <si>
    <t>AP1297</t>
  </si>
  <si>
    <t>AP4685</t>
  </si>
  <si>
    <t>Scissors, student</t>
  </si>
  <si>
    <t>AP5394</t>
  </si>
  <si>
    <t>GP2056</t>
  </si>
  <si>
    <t>AP5372</t>
  </si>
  <si>
    <t>AP9011</t>
  </si>
  <si>
    <t>AP9012</t>
  </si>
  <si>
    <t>Unit 
Type</t>
  </si>
  <si>
    <t>Grand total</t>
  </si>
  <si>
    <t>AP ENVIRONMENTAL SCIENCE 
LABORATORY 
SUPPLIES</t>
  </si>
  <si>
    <t>AP Environmental Kit Bundle</t>
  </si>
  <si>
    <t>AP6881</t>
  </si>
  <si>
    <t>Mapping Earthquakes and Volcanoes</t>
  </si>
  <si>
    <t xml:space="preserve">Pencils, assorted colors, box of 12 </t>
  </si>
  <si>
    <t>Tape, transparent</t>
  </si>
  <si>
    <t>FB0643</t>
  </si>
  <si>
    <t>FB1883</t>
  </si>
  <si>
    <t xml:space="preserve">Infrared Lamp and Reflector </t>
  </si>
  <si>
    <t>Metal backed thermometer (four per student group)</t>
  </si>
  <si>
    <t>AP5406</t>
  </si>
  <si>
    <t>AP7357</t>
  </si>
  <si>
    <t>Beaker, borosilicate glass, 250-mL</t>
  </si>
  <si>
    <t>Bucket with lid, 5-gallon</t>
  </si>
  <si>
    <t>Cylinder, borosilicate glass, economy choice, 100-mL</t>
  </si>
  <si>
    <t>Flask, Erlenmeyer, borosilicate glass, economy choice, 500-mL (2 for each station)</t>
  </si>
  <si>
    <t>Funnel, utility, polyethylene</t>
  </si>
  <si>
    <t>Cylinder, borosilicate glass, economy choice, 10-mL</t>
  </si>
  <si>
    <t>Push pins, 100/pkg</t>
  </si>
  <si>
    <t>Spatula</t>
  </si>
  <si>
    <t>Stirring rods, plastic (2 for each station)</t>
  </si>
  <si>
    <t>Tape, masking</t>
  </si>
  <si>
    <t>Bottle, washing, polyethylene, 500-mL</t>
  </si>
  <si>
    <t>Water, tap</t>
  </si>
  <si>
    <t>GP1020</t>
  </si>
  <si>
    <t>SE1057</t>
  </si>
  <si>
    <t>GP9145</t>
  </si>
  <si>
    <t>AP3200</t>
  </si>
  <si>
    <t>GP2050</t>
  </si>
  <si>
    <t>AP6402</t>
  </si>
  <si>
    <t>AP8336</t>
  </si>
  <si>
    <t>AP8150</t>
  </si>
  <si>
    <t>AP6396</t>
  </si>
  <si>
    <t>AP1734</t>
  </si>
  <si>
    <t>AP8109</t>
  </si>
  <si>
    <t>AP1277</t>
  </si>
  <si>
    <t>Physical &amp; Chemical Properties of Soil</t>
  </si>
  <si>
    <t>AP7184</t>
  </si>
  <si>
    <t>Marker, permanent</t>
  </si>
  <si>
    <t>Newpaper</t>
  </si>
  <si>
    <t>Test tube rack, economy choice</t>
  </si>
  <si>
    <t>AP4417</t>
  </si>
  <si>
    <t>AP7401</t>
  </si>
  <si>
    <t>Dry erase markers, box of 12</t>
  </si>
  <si>
    <t>AP6285</t>
  </si>
  <si>
    <t>FB1991</t>
  </si>
  <si>
    <t>Beaker, borosilicate glass 100-mL</t>
  </si>
  <si>
    <t>Sodium hypochlorite solution, 475 mL</t>
  </si>
  <si>
    <t xml:space="preserve">Desk lamp </t>
  </si>
  <si>
    <t>Soil sample</t>
  </si>
  <si>
    <t>Trowel, Garden</t>
  </si>
  <si>
    <t>GP1010</t>
  </si>
  <si>
    <t>S0079</t>
  </si>
  <si>
    <t>AP7547</t>
  </si>
  <si>
    <t>AP7080</t>
  </si>
  <si>
    <t>FB0599</t>
  </si>
  <si>
    <t>Duckweed Population Study</t>
  </si>
  <si>
    <t>FB1433</t>
  </si>
  <si>
    <t>Needle, teasing, straight</t>
  </si>
  <si>
    <t>Cylinder, borosilicate glass, economy choice, 25-mL</t>
  </si>
  <si>
    <t>Water, spring</t>
  </si>
  <si>
    <t>GP2052</t>
  </si>
  <si>
    <t>LM1133</t>
  </si>
  <si>
    <t>Landfill Decomposition</t>
  </si>
  <si>
    <t>Paper, white</t>
  </si>
  <si>
    <t>Processed food, ~50 pieces</t>
  </si>
  <si>
    <t>Common Uses of Rocks and Minerals</t>
  </si>
  <si>
    <t>AP7052</t>
  </si>
  <si>
    <t>Crack hammer</t>
  </si>
  <si>
    <t>Ice cubes</t>
  </si>
  <si>
    <t>Paper towels</t>
  </si>
  <si>
    <t>AP5088</t>
  </si>
  <si>
    <t>Wind Energy</t>
  </si>
  <si>
    <t>AP7512</t>
  </si>
  <si>
    <t>Fan, box type (shared)</t>
  </si>
  <si>
    <t xml:space="preserve">Glue gun </t>
  </si>
  <si>
    <t xml:space="preserve">Glue sticks, package of 24 </t>
  </si>
  <si>
    <t>Build a Solar Cell</t>
  </si>
  <si>
    <t>AP6916</t>
  </si>
  <si>
    <t>Multimeter</t>
  </si>
  <si>
    <t>AP9000</t>
  </si>
  <si>
    <t>Environmental Pollution</t>
  </si>
  <si>
    <t>AB1133</t>
  </si>
  <si>
    <t>Pen or pencil</t>
  </si>
  <si>
    <t>Water samples</t>
  </si>
  <si>
    <t>Environmental Pollution and Lichens</t>
  </si>
  <si>
    <t>AP6461</t>
  </si>
  <si>
    <t>Stirring rods, plastic</t>
  </si>
  <si>
    <t>Greenhouse Effect and Global Warming</t>
  </si>
  <si>
    <t>AP7324</t>
  </si>
  <si>
    <t>Gloves, cotton and canvas</t>
  </si>
  <si>
    <t>Support stand, Economy choice</t>
  </si>
  <si>
    <t>SE1031</t>
  </si>
  <si>
    <t>AP4550</t>
  </si>
  <si>
    <t xml:space="preserve">     The following list includes all the additional supplies needed for the Flinn AP Environmental Kits.  Each kit contains all the consumable items needed to perform each lab to serve 15 groups unless noted otherwise.   Any additional equipment required but not included is itemized for each kit.  </t>
  </si>
  <si>
    <t xml:space="preserve">     The Flinn AP Environmental Kits can be purchased as a bundle (listed at the top of the purchase guide) or individually as listed in bold under each sub-heading.   </t>
  </si>
  <si>
    <t>Discover Life in the Soil (10 lab groups)</t>
  </si>
  <si>
    <t>Stream Macroinvertebrate Sampling Simulation SVLK (10 lab groups)</t>
  </si>
  <si>
    <t>Exploring Groundwater 
(6 groups, 2 station set-ups)</t>
  </si>
  <si>
    <t>Specific Heat &amp; Climate (10 lab groups)</t>
  </si>
  <si>
    <t>W0007</t>
  </si>
  <si>
    <t>W0001</t>
  </si>
  <si>
    <t xml:space="preserve">Water, deionized </t>
  </si>
  <si>
    <t>OR</t>
  </si>
  <si>
    <t>Water, distilled</t>
  </si>
  <si>
    <t>OB2138</t>
  </si>
  <si>
    <t>FB0425</t>
  </si>
  <si>
    <t>Consumer product</t>
  </si>
  <si>
    <t>Cylinder, borosilicate glass, economy choice, 50-mL</t>
  </si>
  <si>
    <t>GP2054</t>
  </si>
  <si>
    <t>Beaker, 150 mL</t>
  </si>
  <si>
    <t>GP1015</t>
  </si>
  <si>
    <t>Cardboard box</t>
  </si>
  <si>
    <t>AP1240</t>
  </si>
  <si>
    <t>AP1737</t>
  </si>
  <si>
    <t>AP8328</t>
  </si>
  <si>
    <t>Forceps</t>
  </si>
  <si>
    <t>ML1381</t>
  </si>
  <si>
    <t>AP6066</t>
  </si>
  <si>
    <t>Overhead projector</t>
  </si>
  <si>
    <t>GP3019</t>
  </si>
  <si>
    <t>Stirring rod</t>
  </si>
  <si>
    <t>GP5075</t>
  </si>
  <si>
    <t>Transparent tape</t>
  </si>
  <si>
    <t>AP7689</t>
  </si>
  <si>
    <t>AP1718</t>
  </si>
  <si>
    <t>Ruler, metric, 30 cm (2 per student group)</t>
  </si>
  <si>
    <t xml:space="preserve">Balance, 300 x 0.1-g precision </t>
  </si>
  <si>
    <t>Balance, 300 x 0.1-g precision</t>
  </si>
  <si>
    <t>Ruler, metric, 30 cm</t>
  </si>
  <si>
    <t>Gloves, nitrile, disposable, powder-free, large 
(or size teacher needs)</t>
  </si>
  <si>
    <t>Hot Plate, 4" x 4"</t>
  </si>
  <si>
    <t>Mortar and pestle, 65 mL</t>
  </si>
  <si>
    <r>
      <t xml:space="preserve">Tape, transparent </t>
    </r>
    <r>
      <rPr>
        <i/>
        <sz val="10"/>
        <color theme="1"/>
        <rFont val="Arial"/>
        <family val="2"/>
      </rPr>
      <t>(optional)</t>
    </r>
  </si>
  <si>
    <r>
      <t>Soil samples, 10 cm</t>
    </r>
    <r>
      <rPr>
        <vertAlign val="superscript"/>
        <sz val="10"/>
        <color theme="1"/>
        <rFont val="Arial"/>
        <family val="2"/>
      </rPr>
      <t>3</t>
    </r>
    <r>
      <rPr>
        <sz val="10"/>
        <color theme="1"/>
        <rFont val="Arial"/>
        <family val="2"/>
      </rPr>
      <t>, air dried</t>
    </r>
  </si>
  <si>
    <r>
      <rPr>
        <i/>
        <sz val="10"/>
        <color theme="1"/>
        <rFont val="Arial"/>
        <family val="2"/>
      </rPr>
      <t>Lemna</t>
    </r>
    <r>
      <rPr>
        <sz val="10"/>
        <color theme="1"/>
        <rFont val="Arial"/>
        <family val="2"/>
      </rPr>
      <t xml:space="preserve"> (Duckweed) culture </t>
    </r>
  </si>
  <si>
    <t>Light Bulb, 25-40W</t>
  </si>
  <si>
    <t>Beral type pipets, thin stem, pkg/20</t>
  </si>
  <si>
    <t>Ceramic square, 4"x4", pkg/12</t>
  </si>
  <si>
    <t>Cotton swabs, pkg/300</t>
  </si>
  <si>
    <t>Microscope slides, pkg/72</t>
  </si>
  <si>
    <t>Petri Dish, borosilicate glass, 100 x 15 mm, pkg/6</t>
  </si>
  <si>
    <t>4L</t>
  </si>
  <si>
    <t>per pkg</t>
  </si>
  <si>
    <t>Timers, student, pkg of 12</t>
  </si>
  <si>
    <t>Weighing dishes, disposable, small, pkg of 500</t>
  </si>
  <si>
    <t>per box</t>
  </si>
  <si>
    <t xml:space="preserve">Beaker, borosilicate glass 100-mL </t>
  </si>
  <si>
    <r>
      <t xml:space="preserve">PO Box 219 </t>
    </r>
    <r>
      <rPr>
        <sz val="11"/>
        <rFont val="Webdings"/>
        <family val="1"/>
        <charset val="2"/>
      </rPr>
      <t>=</t>
    </r>
    <r>
      <rPr>
        <sz val="11"/>
        <rFont val="Arial"/>
        <family val="2"/>
      </rPr>
      <t xml:space="preserve"> Batavia, IL 60510</t>
    </r>
  </si>
  <si>
    <r>
      <t xml:space="preserve">(800) 452-1261 phone </t>
    </r>
    <r>
      <rPr>
        <sz val="11"/>
        <rFont val="Webdings"/>
        <family val="1"/>
        <charset val="2"/>
      </rPr>
      <t>=</t>
    </r>
    <r>
      <rPr>
        <sz val="11"/>
        <rFont val="Arial"/>
        <family val="2"/>
      </rPr>
      <t xml:space="preserve"> (866) 452-1436 fax</t>
    </r>
  </si>
  <si>
    <t>Stereoscope, Flinn Standard - 1X, 3X, LED</t>
  </si>
  <si>
    <t>MS1160</t>
  </si>
  <si>
    <t>AP8182</t>
  </si>
  <si>
    <t>Prices guaranteed until January 31, 2018.</t>
  </si>
  <si>
    <r>
      <rPr>
        <sz val="11"/>
        <rFont val="Calibri"/>
        <family val="2"/>
      </rPr>
      <t>©</t>
    </r>
    <r>
      <rPr>
        <sz val="11"/>
        <rFont val="Arial"/>
        <family val="2"/>
      </rPr>
      <t xml:space="preserve"> 2017 Flinn Scientific, Inc.</t>
    </r>
  </si>
  <si>
    <t>2017
Price</t>
  </si>
  <si>
    <t>https://www.flinnsci.com/lemna-duckweed-live-2-oz/lm1133/</t>
  </si>
  <si>
    <t>http://www.flinnsci.com/advanced-inquiry-labs-for-ap-environmental-science-14-kit-bundle/ap7689/</t>
  </si>
  <si>
    <t>http://www.flinnsci.com/mapping-earthquakes-and-volcanoes---student-activity-kit/ap6881/</t>
  </si>
  <si>
    <t>http://www.flinnsci.com/colored-pencils-assorted-colors-set-of-12/fb0643/</t>
  </si>
  <si>
    <t>http://www.flinnsci.com/ruler-metricenglish-transparent-30-cm/ap4685/</t>
  </si>
  <si>
    <t>http://www.flinnsci.com/scissors-student/ap5394/</t>
  </si>
  <si>
    <t>http://www.flinnsci.com/specific-heat-and-climate---student-laboratory-kit/fb1883/</t>
  </si>
  <si>
    <t>http://www.flinnsci.com/flinn-scientific-electronic-balance-300-x-0.1-g/ob2138/</t>
  </si>
  <si>
    <t>http://www.flinnsci.com/infrared-lamp-and-reflector/ap5372/</t>
  </si>
  <si>
    <t>http://www.flinnsci.com/metal-backed-thermometer-celsiusfahrenheit/ap5406/</t>
  </si>
  <si>
    <t>http://www.flinnsci.com/water-deionized-4-l/w0007/</t>
  </si>
  <si>
    <t>http://www.flinnsci.com/water-distilled-4-l/w0001/</t>
  </si>
  <si>
    <t>http://www.flinnsci.com/exploring-groundwater---activity-stations-kit/ap7357/</t>
  </si>
  <si>
    <t>http://www.flinnsci.com/beakers-borosilicate-glass-250-ml/gp1020/</t>
  </si>
  <si>
    <t>http://www.flinnsci.com/bucket-pail-with-lid/se1057/</t>
  </si>
  <si>
    <t>http://www.flinnsci.com/cylinder-borosilicate-glass-economy-choice-100-ml/gp2056/</t>
  </si>
  <si>
    <t>http://www.flinnsci.com/flask-erlenmeyer-economy-choice-borosilicate-glass-500-ml/gp9145/</t>
  </si>
  <si>
    <t>http://www.flinnsci.com/funnel-utility-polyethylene-2-34/ap3200/</t>
  </si>
  <si>
    <t>http://www.flinnsci.com/cylinder-borosilicate-glass-economy-choice-10-ml/gp2050/</t>
  </si>
  <si>
    <t>http://www.flinnsci.com/push-pins-multicolored-box-of-100/ap6402/</t>
  </si>
  <si>
    <t>http://www.flinnsci.com/spatula/ap8336/</t>
  </si>
  <si>
    <t>http://www.flinnsci.com/stirring-rods-plastic/ap8150/</t>
  </si>
  <si>
    <t>http://www.flinnsci.com/student-timer-12-pack/ap6396/</t>
  </si>
  <si>
    <t>http://www.flinnsci.com/masking-tape-34-60-yards/ap1734/</t>
  </si>
  <si>
    <t>http://www.flinnsci.com/bottles-washing-polyethylene-500-ml/ap8109/</t>
  </si>
  <si>
    <t>http://www.flinnsci.com/weighing-dishes-disposable-1-58-x-1-58-x-516-pkg.-of-500/ap1277/</t>
  </si>
  <si>
    <t>http://www.flinnsci.com/physical-and-chemical-properties-of-soil---student-laboratory-kit/ap7184/</t>
  </si>
  <si>
    <t>http://www.flinnsci.com/cylinder-borosilicate-glass-economy-choice-25-ml/gp2052/</t>
  </si>
  <si>
    <t>http://www.flinnsci.com/cylinder-borosilicate-glass-economy-choice-50-ml/gp2054/</t>
  </si>
  <si>
    <t>http://www.flinnsci.com/felt-tip-pen-black/ap1297/</t>
  </si>
  <si>
    <t>http://www.flinnsci.com/test-tube-rack-economy-choice/ap4417/</t>
  </si>
  <si>
    <t>http://www.flinnsci.com/stream-macroinvertebrate-sampling-simulation---super-value-kit/ap7401/</t>
  </si>
  <si>
    <t>http://www.flinnsci.com/dry-erase-markers-black-pkg.-of-12/ap6285/</t>
  </si>
  <si>
    <t>http://www.flinnsci.com/discover-life-in-the-soil---student-laboratory-kit/fb1991/</t>
  </si>
  <si>
    <t>http://www.flinnsci.com/beakers-borosilicate-glass-100-ml/gp1010/</t>
  </si>
  <si>
    <t>http://www.flinnsci.com/sodium-hypochlorite-solution-475-ml/s0079/</t>
  </si>
  <si>
    <t>http://www.flinnsci.com/desk-lamp/ap7547/</t>
  </si>
  <si>
    <t>http://www.flinnsci.com/flinn-stereoscope-standard-1x-3x-led/ms1160/</t>
  </si>
  <si>
    <t>http://www.flinnsci.com/gloves-nitrile-disposable-powder-free-large-pkg.-of-100/ap7080/</t>
  </si>
  <si>
    <t>http://www.flinnsci.com/trowel-garden/fb0599/</t>
  </si>
  <si>
    <t>http://www.flinnsci.com/duckweed-population-study---student-laboratory-kit/fb1433/</t>
  </si>
  <si>
    <t>http://www.flinnsci.com/needle-teasing-straight/ab1028/</t>
  </si>
  <si>
    <t>http://www.flinnsci.com/landfill-decomposition---student-laboratory-kit/fb0425/</t>
  </si>
  <si>
    <t>http://www.flinnsci.com/common-uses-of-rocks-and-minerals---student-laboratory-kit/ap7052/</t>
  </si>
  <si>
    <t>http://www.flinnsci.com/crack-hammer/ap5088/</t>
  </si>
  <si>
    <t>http://www.flinnsci.com/wind-energy---student-laboratory-kit/ap7512/</t>
  </si>
  <si>
    <t>http://www.flinnsci.com/glue-gun/ap9011/</t>
  </si>
  <si>
    <t>http://www.flinnsci.com/glue-sticks-pkg.-of-24/ap9012/</t>
  </si>
  <si>
    <t>http://www.flinnsci.com/build-a-solar-cell---photovoltaic-effect-and-photosynthesis---student-activity-kit/ap6916/</t>
  </si>
  <si>
    <t>http://www.flinnsci.com/beakers-borosilicate-glass-150-ml/gp1015/</t>
  </si>
  <si>
    <t>http://www.flinnsci.com/beral-pipets-thin-stem-pkg.-of-20/ap1718/</t>
  </si>
  <si>
    <t>http://www.flinnsci.com/ceramic-fiber-squares-4-x-4-x-116-pkg.-of-12/ap1240/</t>
  </si>
  <si>
    <t>http://www.flinnsci.com/cotton-swabs-pkg.-of-300/ap1737/</t>
  </si>
  <si>
    <t>http://www.flinnsci.com/forceps/ap8328/</t>
  </si>
  <si>
    <t>http://www.flinnsci.com/hot-plate-flinn-4-x-4/ap8182/</t>
  </si>
  <si>
    <t>http://www.flinnsci.com/microscope-slides-glass-best-quality/ml1381/</t>
  </si>
  <si>
    <t>http://www.flinnsci.com/mortar-and-pestle-set-porcelain-economy-choice-65-ml/ap6066/</t>
  </si>
  <si>
    <t>http://www.flinnsci.com/multimeter/ap9000/</t>
  </si>
  <si>
    <t>http://www.flinnsci.com/petri-dish-borosilicate-glass-100-x-15-mm-pkg.-of-6/gp3019/</t>
  </si>
  <si>
    <t>http://www.flinnsci.com/stirring-rods-glass/gp5075/</t>
  </si>
  <si>
    <t>http://www.flinnsci.com/environmental-pollution---student-laboratory-kit/ab1133/</t>
  </si>
  <si>
    <t>http://www.flinnsci.com/environmental-pollution-and-lichens---student-laboratory-kit/ap6461/</t>
  </si>
  <si>
    <t>http://www.flinnsci.com/greenhouse-effect-and-global-warming---student-laboratory-kit/ap7324/</t>
  </si>
  <si>
    <t>http://www.flinnsci.com/gloves-cotton-and-canvas/se1031/</t>
  </si>
  <si>
    <t>http://www.flinnsci.com/support-stand-economy-choice/ap4550/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</si>
</sst>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quot;$&quot;#,##0.00"/>
  </numFmts>
  <fonts count="18" x14ac:knownFonts="1">
    <font>
      <sz val="11"/>
      <color theme="1"/>
      <name val="Calibri"/>
      <family val="2"/>
      <scheme val="minor"/>
    </font>
    <font>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vertAlign val="superscript"/>
      <sz val="10"/>
      <color theme="1"/>
      <name val="Arial"/>
      <family val="2"/>
    </font>
    <font>
      <sz val="10"/>
      <color rgb="FF000000"/>
      <name val="Arial"/>
      <family val="2"/>
    </font>
    <font>
      <b/>
      <sz val="52"/>
      <name val="Arial"/>
      <family val="2"/>
    </font>
    <font>
      <sz val="11"/>
      <name val="Arial"/>
      <family val="2"/>
    </font>
    <font>
      <i/>
      <sz val="40"/>
      <name val="Arial"/>
      <family val="2"/>
    </font>
    <font>
      <i/>
      <sz val="48"/>
      <name val="Arial"/>
      <family val="2"/>
    </font>
    <font>
      <sz val="14"/>
      <name val="Arial"/>
      <family val="2"/>
    </font>
    <font>
      <sz val="12"/>
      <name val="Arial"/>
      <family val="2"/>
    </font>
    <font>
      <b/>
      <sz val="12"/>
      <name val="Arial"/>
      <family val="2"/>
    </font>
    <font>
      <sz val="11"/>
      <name val="Webdings"/>
      <family val="1"/>
      <charset val="2"/>
    </font>
    <font>
      <sz val="11"/>
      <name val="Calibri"/>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bottom style="hair">
        <color indexed="64"/>
      </bottom>
      <diagonal/>
    </border>
    <border>
      <left/>
      <right/>
      <top style="hair">
        <color indexed="64"/>
      </top>
      <bottom/>
      <diagonal/>
    </border>
  </borders>
  <cellStyleXfs count="3">
    <xf numFmtId="0" fontId="0" fillId="0" borderId="0"/>
    <xf numFmtId="44" fontId="2" fillId="0" borderId="0" applyFont="0" applyFill="0" applyBorder="0" applyAlignment="0" applyProtection="0"/>
    <xf numFmtId="0" fontId="17" fillId="0" borderId="0" applyNumberFormat="0" applyFill="0" applyBorder="0" applyAlignment="0" applyProtection="0"/>
  </cellStyleXfs>
  <cellXfs count="165">
    <xf numFmtId="0" fontId="0" fillId="0" borderId="0" xfId="0"/>
    <xf numFmtId="0" fontId="4" fillId="0" borderId="0" xfId="0" applyFont="1" applyProtection="1"/>
    <xf numFmtId="0" fontId="1" fillId="0" borderId="0" xfId="0" applyFont="1" applyProtection="1"/>
    <xf numFmtId="0" fontId="4" fillId="0" borderId="0" xfId="0" applyFont="1" applyFill="1" applyAlignment="1" applyProtection="1">
      <alignment wrapText="1"/>
    </xf>
    <xf numFmtId="0" fontId="4" fillId="0" borderId="0" xfId="0" applyFont="1" applyFill="1" applyProtection="1"/>
    <xf numFmtId="0" fontId="5" fillId="0" borderId="0" xfId="0" applyFont="1" applyFill="1" applyProtection="1"/>
    <xf numFmtId="0" fontId="3" fillId="0" borderId="0" xfId="0" applyFont="1" applyBorder="1" applyAlignment="1" applyProtection="1">
      <alignment horizontal="left" vertical="center"/>
    </xf>
    <xf numFmtId="0" fontId="5" fillId="0" borderId="0" xfId="0" applyFont="1" applyFill="1" applyBorder="1" applyAlignment="1" applyProtection="1">
      <alignment wrapText="1"/>
    </xf>
    <xf numFmtId="0" fontId="4" fillId="0" borderId="0" xfId="0" applyFont="1" applyBorder="1" applyProtection="1"/>
    <xf numFmtId="0" fontId="3" fillId="0" borderId="1" xfId="0" applyFont="1" applyFill="1" applyBorder="1" applyAlignment="1" applyProtection="1">
      <alignment wrapText="1"/>
    </xf>
    <xf numFmtId="0" fontId="3" fillId="4" borderId="5" xfId="0" applyFont="1" applyFill="1" applyBorder="1" applyAlignment="1" applyProtection="1">
      <alignment wrapText="1"/>
    </xf>
    <xf numFmtId="0" fontId="3" fillId="4" borderId="1"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4" fillId="4" borderId="3" xfId="0" applyFont="1" applyFill="1" applyBorder="1" applyAlignment="1">
      <alignment horizontal="left"/>
    </xf>
    <xf numFmtId="0" fontId="4" fillId="0" borderId="4" xfId="0" applyFont="1" applyBorder="1" applyAlignment="1">
      <alignment horizontal="left"/>
    </xf>
    <xf numFmtId="0" fontId="4" fillId="4" borderId="5" xfId="0" applyFont="1" applyFill="1" applyBorder="1" applyAlignment="1">
      <alignment horizontal="left" wrapText="1"/>
    </xf>
    <xf numFmtId="0" fontId="5" fillId="0" borderId="0" xfId="0" applyFont="1" applyFill="1" applyBorder="1" applyAlignment="1">
      <alignment horizontal="left" wrapText="1"/>
    </xf>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4" fillId="0" borderId="4" xfId="0" applyFont="1" applyBorder="1" applyAlignment="1">
      <alignment horizontal="left" wrapText="1"/>
    </xf>
    <xf numFmtId="0" fontId="4" fillId="0" borderId="0" xfId="0" applyFont="1" applyAlignment="1" applyProtection="1">
      <alignment horizontal="left"/>
    </xf>
    <xf numFmtId="0" fontId="4" fillId="3" borderId="1" xfId="0" applyFont="1" applyFill="1" applyBorder="1" applyAlignment="1" applyProtection="1">
      <alignment horizontal="left"/>
    </xf>
    <xf numFmtId="2" fontId="3" fillId="0" borderId="6" xfId="0" applyNumberFormat="1" applyFont="1" applyBorder="1" applyAlignment="1" applyProtection="1">
      <alignment horizontal="right" vertical="center" wrapText="1"/>
    </xf>
    <xf numFmtId="0" fontId="4" fillId="4" borderId="3" xfId="0" applyFont="1" applyFill="1" applyBorder="1" applyAlignment="1">
      <alignment horizontal="left" wrapText="1"/>
    </xf>
    <xf numFmtId="0" fontId="4" fillId="0" borderId="7" xfId="0" applyFont="1" applyFill="1" applyBorder="1" applyAlignment="1">
      <alignment horizontal="left" wrapText="1"/>
    </xf>
    <xf numFmtId="0" fontId="3" fillId="0" borderId="6" xfId="0" applyFont="1" applyBorder="1" applyAlignment="1" applyProtection="1">
      <alignment horizontal="center" vertical="center"/>
    </xf>
    <xf numFmtId="0" fontId="3" fillId="0" borderId="6" xfId="0" applyFont="1" applyBorder="1" applyAlignment="1" applyProtection="1">
      <alignment horizontal="left" vertical="center" wrapText="1"/>
    </xf>
    <xf numFmtId="164" fontId="3" fillId="0" borderId="6" xfId="0" applyNumberFormat="1" applyFont="1" applyBorder="1" applyAlignment="1" applyProtection="1">
      <alignment horizontal="left" vertical="center" wrapText="1"/>
    </xf>
    <xf numFmtId="0" fontId="3" fillId="0" borderId="6" xfId="0" applyFont="1" applyBorder="1" applyAlignment="1" applyProtection="1">
      <alignment horizontal="center" vertical="center" wrapText="1"/>
    </xf>
    <xf numFmtId="0" fontId="3" fillId="0" borderId="6" xfId="0" applyFont="1" applyBorder="1" applyAlignment="1" applyProtection="1">
      <alignment horizontal="left" vertical="center"/>
    </xf>
    <xf numFmtId="1" fontId="3" fillId="0" borderId="6" xfId="0" applyNumberFormat="1" applyFont="1" applyBorder="1" applyAlignment="1" applyProtection="1">
      <alignment horizontal="left" vertical="center"/>
    </xf>
    <xf numFmtId="0" fontId="3" fillId="4" borderId="1" xfId="0" applyFont="1" applyFill="1" applyBorder="1" applyAlignment="1" applyProtection="1">
      <alignment horizontal="left" vertical="center"/>
    </xf>
    <xf numFmtId="164" fontId="4" fillId="4"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horizontal="center" vertical="center" wrapText="1"/>
    </xf>
    <xf numFmtId="0" fontId="4" fillId="4" borderId="1" xfId="0" applyFont="1" applyFill="1" applyBorder="1" applyAlignment="1" applyProtection="1">
      <alignment horizontal="left" vertical="center"/>
    </xf>
    <xf numFmtId="1" fontId="4" fillId="4" borderId="1" xfId="0" applyNumberFormat="1" applyFont="1" applyFill="1" applyBorder="1" applyAlignment="1" applyProtection="1">
      <alignment horizontal="left" vertical="center"/>
      <protection locked="0"/>
    </xf>
    <xf numFmtId="164" fontId="4" fillId="0" borderId="0" xfId="0" applyNumberFormat="1" applyFont="1" applyBorder="1" applyAlignment="1" applyProtection="1">
      <alignment horizontal="left"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left" vertical="center"/>
    </xf>
    <xf numFmtId="1" fontId="4" fillId="0" borderId="0" xfId="0" applyNumberFormat="1" applyFont="1" applyBorder="1" applyAlignment="1" applyProtection="1">
      <alignment horizontal="left" vertical="center"/>
    </xf>
    <xf numFmtId="164" fontId="4" fillId="0" borderId="0" xfId="0" applyNumberFormat="1" applyFont="1" applyBorder="1" applyAlignment="1" applyProtection="1">
      <alignment horizontal="right" vertical="center" wrapText="1"/>
    </xf>
    <xf numFmtId="0" fontId="3" fillId="4" borderId="3" xfId="0" applyFont="1" applyFill="1" applyBorder="1" applyAlignment="1">
      <alignment wrapText="1"/>
    </xf>
    <xf numFmtId="164" fontId="4" fillId="4" borderId="3" xfId="0" applyNumberFormat="1" applyFont="1" applyFill="1" applyBorder="1" applyAlignment="1">
      <alignment horizontal="left"/>
    </xf>
    <xf numFmtId="0" fontId="5" fillId="4" borderId="3" xfId="0" applyFont="1" applyFill="1" applyBorder="1" applyAlignment="1">
      <alignment horizontal="left"/>
    </xf>
    <xf numFmtId="1" fontId="4" fillId="4" borderId="3" xfId="0" applyNumberFormat="1" applyFont="1" applyFill="1" applyBorder="1" applyAlignment="1" applyProtection="1">
      <alignment horizontal="left"/>
      <protection locked="0"/>
    </xf>
    <xf numFmtId="164" fontId="4" fillId="4" borderId="3" xfId="0" applyNumberFormat="1" applyFont="1" applyFill="1" applyBorder="1" applyAlignment="1">
      <alignment horizontal="right"/>
    </xf>
    <xf numFmtId="0" fontId="4" fillId="2" borderId="4" xfId="0" applyFont="1" applyFill="1" applyBorder="1" applyAlignment="1">
      <alignment wrapText="1"/>
    </xf>
    <xf numFmtId="164" fontId="4" fillId="0" borderId="4" xfId="0" applyNumberFormat="1" applyFont="1" applyBorder="1" applyAlignment="1">
      <alignment horizontal="left"/>
    </xf>
    <xf numFmtId="44" fontId="4" fillId="0" borderId="4" xfId="1" applyFont="1" applyBorder="1" applyAlignment="1">
      <alignment wrapText="1"/>
    </xf>
    <xf numFmtId="1" fontId="4" fillId="0" borderId="4" xfId="0" applyNumberFormat="1" applyFont="1" applyBorder="1" applyAlignment="1" applyProtection="1">
      <alignment horizontal="left"/>
      <protection locked="0"/>
    </xf>
    <xf numFmtId="164" fontId="4" fillId="0" borderId="4" xfId="0" applyNumberFormat="1" applyFont="1" applyBorder="1" applyAlignment="1" applyProtection="1">
      <alignment horizontal="right"/>
    </xf>
    <xf numFmtId="0" fontId="4" fillId="0" borderId="4" xfId="0" applyFont="1" applyBorder="1"/>
    <xf numFmtId="164" fontId="4" fillId="4" borderId="2" xfId="0" applyNumberFormat="1" applyFont="1" applyFill="1" applyBorder="1" applyAlignment="1">
      <alignment horizontal="left"/>
    </xf>
    <xf numFmtId="0" fontId="5" fillId="4" borderId="5" xfId="0" applyFont="1" applyFill="1" applyBorder="1"/>
    <xf numFmtId="0" fontId="3" fillId="4" borderId="5" xfId="0" applyFont="1" applyFill="1" applyBorder="1" applyAlignment="1">
      <alignment horizontal="left" wrapText="1"/>
    </xf>
    <xf numFmtId="1" fontId="4" fillId="4" borderId="5" xfId="0" applyNumberFormat="1" applyFont="1" applyFill="1" applyBorder="1" applyAlignment="1" applyProtection="1">
      <alignment horizontal="left"/>
      <protection locked="0"/>
    </xf>
    <xf numFmtId="164" fontId="4" fillId="0" borderId="3" xfId="0" applyNumberFormat="1" applyFont="1" applyFill="1" applyBorder="1" applyAlignment="1">
      <alignment horizontal="left"/>
    </xf>
    <xf numFmtId="44" fontId="5" fillId="0" borderId="0" xfId="1" applyFont="1" applyFill="1" applyBorder="1" applyAlignment="1">
      <alignment wrapText="1"/>
    </xf>
    <xf numFmtId="1" fontId="5" fillId="0" borderId="0" xfId="0" applyNumberFormat="1" applyFont="1" applyFill="1" applyBorder="1" applyAlignment="1" applyProtection="1">
      <alignment horizontal="left"/>
      <protection locked="0"/>
    </xf>
    <xf numFmtId="2" fontId="5" fillId="0" borderId="2" xfId="0" applyNumberFormat="1" applyFont="1" applyFill="1" applyBorder="1" applyAlignment="1" applyProtection="1">
      <alignment horizontal="right"/>
    </xf>
    <xf numFmtId="44" fontId="4" fillId="0" borderId="4" xfId="1" applyFont="1" applyFill="1" applyBorder="1" applyAlignment="1">
      <alignment wrapText="1"/>
    </xf>
    <xf numFmtId="1" fontId="4" fillId="0" borderId="4" xfId="0" applyNumberFormat="1" applyFont="1" applyFill="1" applyBorder="1" applyAlignment="1" applyProtection="1">
      <alignment horizontal="left"/>
      <protection locked="0"/>
    </xf>
    <xf numFmtId="164" fontId="4" fillId="0" borderId="4" xfId="0" applyNumberFormat="1" applyFont="1" applyFill="1" applyBorder="1" applyAlignment="1" applyProtection="1">
      <alignment horizontal="right"/>
    </xf>
    <xf numFmtId="0" fontId="4" fillId="0" borderId="4" xfId="0" applyFont="1" applyBorder="1" applyAlignment="1">
      <alignment horizontal="center"/>
    </xf>
    <xf numFmtId="0" fontId="4" fillId="0" borderId="0" xfId="0" applyFont="1" applyFill="1" applyBorder="1" applyAlignment="1" applyProtection="1">
      <alignment horizontal="left"/>
    </xf>
    <xf numFmtId="8" fontId="4" fillId="0" borderId="0" xfId="0" applyNumberFormat="1" applyFont="1" applyFill="1" applyBorder="1" applyAlignment="1" applyProtection="1">
      <alignment horizontal="left"/>
    </xf>
    <xf numFmtId="0" fontId="4" fillId="0" borderId="0" xfId="0" applyFont="1" applyFill="1" applyBorder="1" applyProtection="1"/>
    <xf numFmtId="164" fontId="4" fillId="4" borderId="5" xfId="0" applyNumberFormat="1" applyFont="1" applyFill="1" applyBorder="1" applyAlignment="1">
      <alignment horizontal="left"/>
    </xf>
    <xf numFmtId="0" fontId="4" fillId="0" borderId="0" xfId="0" applyFont="1" applyFill="1" applyBorder="1" applyAlignment="1">
      <alignment horizontal="left" wrapText="1"/>
    </xf>
    <xf numFmtId="0" fontId="5" fillId="0" borderId="0" xfId="0" applyFont="1" applyFill="1" applyBorder="1"/>
    <xf numFmtId="1" fontId="4" fillId="0" borderId="0" xfId="0" applyNumberFormat="1" applyFont="1" applyFill="1" applyAlignment="1" applyProtection="1">
      <alignment horizontal="left"/>
      <protection locked="0"/>
    </xf>
    <xf numFmtId="2" fontId="4" fillId="0" borderId="0" xfId="0" applyNumberFormat="1" applyFont="1" applyFill="1" applyAlignment="1" applyProtection="1">
      <alignment horizontal="right"/>
    </xf>
    <xf numFmtId="44" fontId="4" fillId="0" borderId="4" xfId="1" applyFont="1" applyBorder="1" applyAlignment="1"/>
    <xf numFmtId="44" fontId="5" fillId="0" borderId="4" xfId="1" applyFont="1" applyBorder="1" applyAlignment="1"/>
    <xf numFmtId="164" fontId="5" fillId="0" borderId="4" xfId="0" applyNumberFormat="1" applyFont="1" applyBorder="1" applyAlignment="1" applyProtection="1">
      <alignment horizontal="right"/>
    </xf>
    <xf numFmtId="0" fontId="4" fillId="0" borderId="0" xfId="0" applyFont="1"/>
    <xf numFmtId="0" fontId="4" fillId="0" borderId="0" xfId="0" applyFont="1" applyAlignment="1">
      <alignment horizontal="left"/>
    </xf>
    <xf numFmtId="164" fontId="4" fillId="4" borderId="3" xfId="1" applyNumberFormat="1" applyFont="1" applyFill="1" applyBorder="1" applyAlignment="1">
      <alignment horizontal="left" wrapText="1"/>
    </xf>
    <xf numFmtId="44" fontId="4" fillId="4" borderId="3" xfId="1" applyFont="1" applyFill="1" applyBorder="1" applyAlignment="1">
      <alignment wrapText="1"/>
    </xf>
    <xf numFmtId="44" fontId="4" fillId="4" borderId="3" xfId="1" applyFont="1" applyFill="1" applyBorder="1" applyAlignment="1">
      <alignment horizontal="left" wrapText="1"/>
    </xf>
    <xf numFmtId="164" fontId="4" fillId="4" borderId="3" xfId="0" applyNumberFormat="1" applyFont="1" applyFill="1" applyBorder="1" applyAlignment="1" applyProtection="1">
      <alignment horizontal="right"/>
    </xf>
    <xf numFmtId="0" fontId="4" fillId="0" borderId="4" xfId="1" applyNumberFormat="1" applyFont="1" applyBorder="1" applyAlignment="1">
      <alignment wrapText="1"/>
    </xf>
    <xf numFmtId="44" fontId="5" fillId="0" borderId="4" xfId="1" applyFont="1" applyBorder="1" applyAlignment="1">
      <alignment horizontal="left" wrapText="1"/>
    </xf>
    <xf numFmtId="44" fontId="5" fillId="0" borderId="4" xfId="1" applyFont="1" applyBorder="1" applyAlignment="1">
      <alignment wrapText="1"/>
    </xf>
    <xf numFmtId="1" fontId="5" fillId="0" borderId="4" xfId="0" applyNumberFormat="1" applyFont="1" applyFill="1" applyBorder="1" applyAlignment="1" applyProtection="1">
      <alignment horizontal="left"/>
      <protection locked="0"/>
    </xf>
    <xf numFmtId="0" fontId="5" fillId="4" borderId="5" xfId="0" applyFont="1" applyFill="1" applyBorder="1" applyAlignment="1">
      <alignment horizontal="left"/>
    </xf>
    <xf numFmtId="1" fontId="4" fillId="4" borderId="5" xfId="0" applyNumberFormat="1" applyFont="1" applyFill="1" applyBorder="1" applyAlignment="1" applyProtection="1">
      <alignment horizontal="left"/>
    </xf>
    <xf numFmtId="1" fontId="4" fillId="0" borderId="0" xfId="0" applyNumberFormat="1" applyFont="1" applyFill="1" applyAlignment="1" applyProtection="1">
      <alignment horizontal="left"/>
    </xf>
    <xf numFmtId="0" fontId="4" fillId="0" borderId="4" xfId="0" applyFont="1" applyBorder="1" applyAlignment="1">
      <alignment wrapText="1"/>
    </xf>
    <xf numFmtId="164" fontId="4" fillId="0" borderId="4" xfId="0" applyNumberFormat="1" applyFont="1" applyBorder="1" applyAlignment="1">
      <alignment horizontal="left" wrapText="1"/>
    </xf>
    <xf numFmtId="1" fontId="4" fillId="0" borderId="4" xfId="0" applyNumberFormat="1" applyFont="1" applyFill="1" applyBorder="1" applyAlignment="1" applyProtection="1">
      <alignment horizontal="left" wrapText="1"/>
      <protection locked="0"/>
    </xf>
    <xf numFmtId="164" fontId="4" fillId="0" borderId="4" xfId="0" applyNumberFormat="1" applyFont="1" applyBorder="1" applyAlignment="1" applyProtection="1">
      <alignment horizontal="right" wrapText="1"/>
    </xf>
    <xf numFmtId="0" fontId="7" fillId="0" borderId="4" xfId="0" applyFont="1" applyBorder="1"/>
    <xf numFmtId="0" fontId="7" fillId="0" borderId="4" xfId="0" applyFont="1" applyBorder="1" applyAlignment="1">
      <alignment horizontal="left"/>
    </xf>
    <xf numFmtId="0" fontId="3" fillId="0" borderId="0" xfId="0" applyFont="1" applyFill="1" applyBorder="1"/>
    <xf numFmtId="0" fontId="4" fillId="0" borderId="0" xfId="0" applyFont="1" applyBorder="1" applyAlignment="1">
      <alignment horizontal="left"/>
    </xf>
    <xf numFmtId="0" fontId="4" fillId="0" borderId="0" xfId="0" applyFont="1" applyBorder="1"/>
    <xf numFmtId="0" fontId="5" fillId="0" borderId="1" xfId="0" applyFont="1" applyFill="1" applyBorder="1"/>
    <xf numFmtId="0" fontId="3" fillId="0" borderId="1" xfId="0" applyFont="1" applyFill="1" applyBorder="1" applyAlignment="1">
      <alignment horizontal="left" wrapText="1"/>
    </xf>
    <xf numFmtId="1" fontId="4" fillId="0" borderId="1" xfId="0" applyNumberFormat="1" applyFont="1" applyFill="1" applyBorder="1" applyAlignment="1" applyProtection="1">
      <alignment horizontal="left"/>
    </xf>
    <xf numFmtId="2" fontId="4" fillId="0" borderId="1" xfId="0" applyNumberFormat="1" applyFont="1" applyFill="1" applyBorder="1" applyAlignment="1" applyProtection="1">
      <alignment horizontal="right"/>
    </xf>
    <xf numFmtId="1" fontId="4" fillId="0" borderId="0" xfId="0" applyNumberFormat="1" applyFont="1" applyFill="1" applyBorder="1" applyAlignment="1" applyProtection="1">
      <alignment horizontal="left"/>
    </xf>
    <xf numFmtId="2" fontId="4" fillId="0" borderId="0" xfId="0" applyNumberFormat="1" applyFont="1" applyFill="1" applyBorder="1" applyAlignment="1" applyProtection="1">
      <alignment horizontal="right"/>
    </xf>
    <xf numFmtId="0" fontId="1" fillId="0" borderId="4" xfId="0" applyFont="1" applyBorder="1" applyAlignment="1">
      <alignment wrapText="1"/>
    </xf>
    <xf numFmtId="1" fontId="3" fillId="0" borderId="2" xfId="0" applyNumberFormat="1" applyFont="1" applyFill="1" applyBorder="1" applyAlignment="1" applyProtection="1">
      <alignment horizontal="left" vertical="center"/>
    </xf>
    <xf numFmtId="2" fontId="3" fillId="0" borderId="2" xfId="0" applyNumberFormat="1" applyFont="1" applyFill="1" applyBorder="1" applyAlignment="1" applyProtection="1">
      <alignment horizontal="right"/>
    </xf>
    <xf numFmtId="0" fontId="3" fillId="0" borderId="0" xfId="0" applyFont="1" applyProtection="1"/>
    <xf numFmtId="0" fontId="5" fillId="0" borderId="4" xfId="0" applyFont="1" applyBorder="1" applyAlignment="1">
      <alignment wrapText="1"/>
    </xf>
    <xf numFmtId="0" fontId="5" fillId="0" borderId="2" xfId="0" applyFont="1" applyFill="1" applyBorder="1"/>
    <xf numFmtId="0" fontId="3" fillId="0" borderId="2" xfId="0" applyFont="1" applyFill="1" applyBorder="1" applyAlignment="1">
      <alignment horizontal="left" wrapText="1"/>
    </xf>
    <xf numFmtId="1" fontId="4" fillId="0" borderId="2" xfId="0" applyNumberFormat="1" applyFont="1" applyFill="1" applyBorder="1" applyAlignment="1" applyProtection="1">
      <alignment horizontal="left"/>
    </xf>
    <xf numFmtId="0" fontId="4" fillId="0" borderId="7" xfId="0" applyFont="1" applyFill="1" applyBorder="1" applyAlignment="1">
      <alignment wrapText="1"/>
    </xf>
    <xf numFmtId="164" fontId="4" fillId="0" borderId="7" xfId="1" applyNumberFormat="1" applyFont="1" applyFill="1" applyBorder="1" applyAlignment="1">
      <alignment horizontal="left" wrapText="1"/>
    </xf>
    <xf numFmtId="44" fontId="4" fillId="0" borderId="7" xfId="1" applyFont="1" applyFill="1" applyBorder="1" applyAlignment="1">
      <alignment wrapText="1"/>
    </xf>
    <xf numFmtId="44" fontId="4" fillId="0" borderId="7" xfId="1" applyFont="1" applyFill="1" applyBorder="1" applyAlignment="1">
      <alignment horizontal="left" wrapText="1"/>
    </xf>
    <xf numFmtId="1" fontId="4" fillId="0" borderId="7" xfId="0" applyNumberFormat="1" applyFont="1" applyFill="1" applyBorder="1" applyAlignment="1" applyProtection="1">
      <alignment horizontal="left"/>
      <protection locked="0"/>
    </xf>
    <xf numFmtId="164" fontId="4" fillId="0" borderId="7" xfId="0" applyNumberFormat="1" applyFont="1" applyFill="1" applyBorder="1" applyAlignment="1" applyProtection="1">
      <alignment horizontal="right"/>
    </xf>
    <xf numFmtId="164" fontId="4" fillId="0" borderId="0" xfId="0" applyNumberFormat="1" applyFont="1" applyAlignment="1" applyProtection="1">
      <alignment horizontal="left"/>
    </xf>
    <xf numFmtId="0" fontId="4" fillId="0" borderId="0" xfId="0" applyFont="1" applyAlignment="1" applyProtection="1">
      <alignment horizontal="center"/>
    </xf>
    <xf numFmtId="1" fontId="4" fillId="0" borderId="0" xfId="0" applyNumberFormat="1" applyFont="1" applyAlignment="1" applyProtection="1">
      <alignment horizontal="left"/>
    </xf>
    <xf numFmtId="2" fontId="4" fillId="0" borderId="0" xfId="0" applyNumberFormat="1" applyFont="1" applyAlignment="1" applyProtection="1">
      <alignment horizontal="right"/>
    </xf>
    <xf numFmtId="164" fontId="5" fillId="4" borderId="5" xfId="1" applyNumberFormat="1" applyFont="1" applyFill="1" applyBorder="1" applyAlignment="1">
      <alignment horizontal="left"/>
    </xf>
    <xf numFmtId="0" fontId="3" fillId="3" borderId="1" xfId="0" applyFont="1" applyFill="1" applyBorder="1" applyProtection="1"/>
    <xf numFmtId="164" fontId="4" fillId="3" borderId="1" xfId="0" applyNumberFormat="1" applyFont="1" applyFill="1" applyBorder="1" applyAlignment="1" applyProtection="1">
      <alignment horizontal="left"/>
    </xf>
    <xf numFmtId="0" fontId="4" fillId="3" borderId="1" xfId="0" applyFont="1" applyFill="1" applyBorder="1" applyAlignment="1" applyProtection="1">
      <alignment horizontal="center"/>
    </xf>
    <xf numFmtId="164" fontId="3" fillId="4" borderId="5" xfId="0" applyNumberFormat="1" applyFont="1" applyFill="1" applyBorder="1" applyAlignment="1" applyProtection="1">
      <alignment horizontal="right"/>
    </xf>
    <xf numFmtId="164" fontId="3" fillId="4" borderId="1" xfId="0" applyNumberFormat="1" applyFont="1" applyFill="1" applyBorder="1" applyAlignment="1" applyProtection="1">
      <alignment horizontal="right" vertical="center" wrapText="1"/>
    </xf>
    <xf numFmtId="0" fontId="9" fillId="2" borderId="0" xfId="0" applyFont="1" applyFill="1" applyAlignment="1" applyProtection="1">
      <alignment wrapText="1"/>
    </xf>
    <xf numFmtId="0" fontId="9" fillId="2" borderId="0" xfId="0" applyFont="1" applyFill="1" applyAlignment="1" applyProtection="1">
      <alignment horizontal="left"/>
    </xf>
    <xf numFmtId="164" fontId="9" fillId="2" borderId="0" xfId="1" applyNumberFormat="1" applyFont="1" applyFill="1" applyAlignment="1" applyProtection="1">
      <alignment horizontal="left"/>
    </xf>
    <xf numFmtId="0" fontId="9" fillId="2" borderId="0" xfId="0" applyFont="1" applyFill="1" applyAlignment="1" applyProtection="1">
      <alignment horizontal="center" wrapText="1"/>
    </xf>
    <xf numFmtId="1" fontId="9" fillId="2" borderId="0" xfId="0" applyNumberFormat="1" applyFont="1" applyFill="1" applyAlignment="1" applyProtection="1">
      <alignment horizontal="left"/>
      <protection locked="0"/>
    </xf>
    <xf numFmtId="2" fontId="9" fillId="2" borderId="0" xfId="0" applyNumberFormat="1" applyFont="1" applyFill="1" applyAlignment="1" applyProtection="1">
      <alignment horizontal="right"/>
    </xf>
    <xf numFmtId="1" fontId="9" fillId="2" borderId="0" xfId="0" applyNumberFormat="1" applyFont="1" applyFill="1" applyAlignment="1" applyProtection="1">
      <alignment horizontal="left"/>
    </xf>
    <xf numFmtId="0" fontId="9" fillId="2" borderId="0" xfId="0" applyFont="1" applyFill="1" applyAlignment="1" applyProtection="1">
      <alignment horizontal="center"/>
    </xf>
    <xf numFmtId="164" fontId="9" fillId="2" borderId="0" xfId="0" applyNumberFormat="1" applyFont="1" applyFill="1" applyAlignment="1" applyProtection="1">
      <alignment horizontal="left"/>
    </xf>
    <xf numFmtId="0" fontId="4" fillId="0" borderId="4" xfId="0" applyFont="1" applyFill="1" applyBorder="1" applyAlignment="1">
      <alignment horizontal="left"/>
    </xf>
    <xf numFmtId="164" fontId="4" fillId="0" borderId="4" xfId="0" applyNumberFormat="1" applyFont="1" applyFill="1" applyBorder="1" applyAlignment="1">
      <alignment horizontal="left"/>
    </xf>
    <xf numFmtId="0" fontId="4" fillId="0" borderId="4" xfId="0" applyFont="1" applyFill="1" applyBorder="1" applyAlignment="1">
      <alignment wrapText="1"/>
    </xf>
    <xf numFmtId="0" fontId="9" fillId="0" borderId="0" xfId="0" applyFont="1" applyFill="1" applyAlignment="1" applyProtection="1">
      <alignment horizontal="center" wrapText="1"/>
    </xf>
    <xf numFmtId="0" fontId="9" fillId="0" borderId="0" xfId="0" applyFont="1" applyFill="1" applyAlignment="1" applyProtection="1">
      <alignment horizontal="center"/>
    </xf>
    <xf numFmtId="0" fontId="3" fillId="0" borderId="6" xfId="0" applyFont="1" applyFill="1" applyBorder="1" applyAlignment="1" applyProtection="1">
      <alignment horizontal="left" vertical="center"/>
    </xf>
    <xf numFmtId="0" fontId="17" fillId="0" borderId="4" xfId="2" applyFill="1" applyBorder="1" applyAlignment="1" applyProtection="1">
      <alignment horizontal="center" vertical="center" wrapText="1"/>
    </xf>
    <xf numFmtId="0" fontId="4" fillId="0" borderId="0" xfId="0" applyFont="1" applyFill="1" applyAlignment="1" applyProtection="1">
      <alignment horizontal="center"/>
    </xf>
    <xf numFmtId="0" fontId="17" fillId="0" borderId="4" xfId="2" applyFill="1" applyBorder="1" applyAlignment="1" applyProtection="1">
      <alignment horizontal="center" vertical="center" wrapText="1"/>
      <protection locked="0"/>
    </xf>
    <xf numFmtId="0" fontId="3" fillId="4" borderId="5" xfId="0" applyFont="1" applyFill="1" applyBorder="1" applyAlignment="1" applyProtection="1">
      <alignment horizontal="left" wrapText="1"/>
      <protection locked="0"/>
    </xf>
    <xf numFmtId="0" fontId="17" fillId="4" borderId="3" xfId="2" applyFill="1" applyBorder="1" applyAlignment="1" applyProtection="1">
      <alignment horizontal="center" vertical="center" wrapText="1"/>
      <protection locked="0"/>
    </xf>
    <xf numFmtId="0" fontId="17" fillId="0" borderId="8" xfId="2" applyFill="1" applyBorder="1" applyAlignment="1" applyProtection="1">
      <alignment horizontal="center" vertical="center" wrapText="1"/>
      <protection locked="0"/>
    </xf>
    <xf numFmtId="0" fontId="17" fillId="4" borderId="1" xfId="2" applyFill="1" applyBorder="1" applyAlignment="1" applyProtection="1">
      <alignment horizontal="center" vertical="center" wrapText="1"/>
      <protection locked="0"/>
    </xf>
    <xf numFmtId="0" fontId="17" fillId="0" borderId="7" xfId="2" applyFill="1" applyBorder="1" applyAlignment="1" applyProtection="1">
      <alignment horizontal="center" vertical="center" wrapText="1"/>
      <protection locked="0"/>
    </xf>
    <xf numFmtId="0" fontId="9" fillId="2" borderId="0" xfId="0" applyFont="1" applyFill="1" applyAlignment="1" applyProtection="1">
      <alignment horizontal="left" vertical="top" wrapText="1"/>
    </xf>
    <xf numFmtId="0" fontId="9" fillId="2" borderId="0" xfId="0" applyFont="1" applyFill="1" applyAlignment="1" applyProtection="1">
      <alignment horizontal="center" vertical="center" wrapText="1"/>
    </xf>
    <xf numFmtId="0" fontId="9" fillId="2" borderId="0" xfId="0" applyFont="1" applyFill="1" applyAlignment="1" applyProtection="1">
      <alignment horizontal="center" vertical="center"/>
    </xf>
    <xf numFmtId="0" fontId="14" fillId="2" borderId="0" xfId="0" applyFont="1" applyFill="1" applyAlignment="1" applyProtection="1">
      <alignment horizontal="right" wrapText="1"/>
    </xf>
    <xf numFmtId="0" fontId="9" fillId="2" borderId="0" xfId="0" applyFont="1" applyFill="1" applyAlignment="1" applyProtection="1">
      <alignment horizontal="left" wrapText="1"/>
    </xf>
    <xf numFmtId="0" fontId="13" fillId="2" borderId="0" xfId="0" applyFont="1" applyFill="1" applyAlignment="1" applyProtection="1">
      <alignment horizontal="right" vertical="center" wrapText="1"/>
    </xf>
    <xf numFmtId="0" fontId="13" fillId="2" borderId="0" xfId="0" applyFont="1" applyFill="1" applyAlignment="1" applyProtection="1">
      <alignment horizontal="right" wrapText="1"/>
    </xf>
    <xf numFmtId="0" fontId="9" fillId="2" borderId="0" xfId="0" applyFont="1" applyFill="1" applyBorder="1" applyAlignment="1" applyProtection="1">
      <alignment horizontal="center"/>
    </xf>
    <xf numFmtId="0" fontId="8" fillId="2" borderId="0" xfId="0" applyFont="1" applyFill="1" applyAlignment="1" applyProtection="1">
      <alignment horizontal="center" vertical="top" wrapText="1"/>
    </xf>
    <xf numFmtId="0" fontId="10" fillId="2" borderId="0" xfId="0" applyFont="1" applyFill="1" applyAlignment="1" applyProtection="1">
      <alignment horizontal="center" vertical="center" wrapText="1"/>
    </xf>
    <xf numFmtId="0" fontId="11" fillId="2" borderId="0" xfId="0" applyFont="1" applyFill="1" applyAlignment="1" applyProtection="1">
      <alignment horizontal="center" vertical="center" wrapText="1"/>
    </xf>
    <xf numFmtId="0" fontId="12" fillId="2" borderId="0" xfId="0" applyFont="1" applyFill="1" applyAlignment="1" applyProtection="1">
      <alignment horizontal="center" wrapText="1"/>
    </xf>
    <xf numFmtId="164" fontId="3" fillId="3" borderId="1" xfId="0" applyNumberFormat="1" applyFont="1" applyFill="1" applyBorder="1" applyAlignment="1" applyProtection="1">
      <alignment horizontal="right"/>
    </xf>
    <xf numFmtId="0" fontId="5" fillId="0" borderId="4" xfId="0" applyFont="1" applyBorder="1" applyAlignment="1">
      <alignment horizontal="left"/>
    </xf>
    <xf numFmtId="44" fontId="5" fillId="0" borderId="4" xfId="1" applyFont="1" applyFill="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205739</xdr:colOff>
      <xdr:row>17</xdr:row>
      <xdr:rowOff>121920</xdr:rowOff>
    </xdr:from>
    <xdr:to>
      <xdr:col>7</xdr:col>
      <xdr:colOff>729659</xdr:colOff>
      <xdr:row>17</xdr:row>
      <xdr:rowOff>121920</xdr:rowOff>
    </xdr:to>
    <xdr:cxnSp macro="">
      <xdr:nvCxnSpPr>
        <xdr:cNvPr id="5" name="Straight Connector 4"/>
        <xdr:cNvCxnSpPr/>
      </xdr:nvCxnSpPr>
      <xdr:spPr>
        <a:xfrm>
          <a:off x="205739" y="4341495"/>
          <a:ext cx="6858045" cy="0"/>
        </a:xfrm>
        <a:prstGeom prst="line">
          <a:avLst/>
        </a:prstGeom>
        <a:ln w="92075" cmpd="tri">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222884</xdr:colOff>
      <xdr:row>22</xdr:row>
      <xdr:rowOff>76200</xdr:rowOff>
    </xdr:from>
    <xdr:to>
      <xdr:col>7</xdr:col>
      <xdr:colOff>739126</xdr:colOff>
      <xdr:row>22</xdr:row>
      <xdr:rowOff>76200</xdr:rowOff>
    </xdr:to>
    <xdr:cxnSp macro="">
      <xdr:nvCxnSpPr>
        <xdr:cNvPr id="6" name="Straight Connector 5"/>
        <xdr:cNvCxnSpPr/>
      </xdr:nvCxnSpPr>
      <xdr:spPr>
        <a:xfrm>
          <a:off x="222884" y="5248275"/>
          <a:ext cx="6850367" cy="0"/>
        </a:xfrm>
        <a:prstGeom prst="line">
          <a:avLst/>
        </a:prstGeom>
        <a:ln w="92075" cmpd="tri">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2762250</xdr:colOff>
      <xdr:row>39</xdr:row>
      <xdr:rowOff>104775</xdr:rowOff>
    </xdr:from>
    <xdr:to>
      <xdr:col>3</xdr:col>
      <xdr:colOff>38100</xdr:colOff>
      <xdr:row>43</xdr:row>
      <xdr:rowOff>4694</xdr:rowOff>
    </xdr:to>
    <xdr:pic>
      <xdr:nvPicPr>
        <xdr:cNvPr id="9" name="Picture 8" descr="Flinn-2016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0" y="8248650"/>
          <a:ext cx="1857375" cy="776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5"/>
  <sheetViews>
    <sheetView tabSelected="1" topLeftCell="A54" zoomScaleNormal="100" workbookViewId="0">
      <selection activeCell="G68" sqref="G68"/>
    </sheetView>
  </sheetViews>
  <sheetFormatPr defaultRowHeight="12.75" x14ac:dyDescent="0.2"/>
  <cols>
    <col min="1" max="1" width="52" style="1" customWidth="1"/>
    <col min="2" max="2" width="6.7109375" style="20" customWidth="1"/>
    <col min="3" max="3" width="10" style="117" bestFit="1" customWidth="1"/>
    <col min="4" max="4" width="9.140625" style="118" bestFit="1" customWidth="1"/>
    <col min="5" max="5" width="10.42578125" style="143" customWidth="1"/>
    <col min="6" max="6" width="10.85546875" style="20" hidden="1" customWidth="1"/>
    <col min="7" max="7" width="6.28515625" style="119" customWidth="1"/>
    <col min="8" max="8" width="15.42578125" style="120" customWidth="1"/>
    <col min="9" max="9" width="9.140625" style="1" hidden="1" customWidth="1"/>
    <col min="10" max="16384" width="9.140625" style="1"/>
  </cols>
  <sheetData>
    <row r="1" spans="1:8" s="2" customFormat="1" ht="12.75" customHeight="1" x14ac:dyDescent="0.2">
      <c r="A1" s="158" t="s">
        <v>18</v>
      </c>
      <c r="B1" s="158"/>
      <c r="C1" s="158"/>
      <c r="D1" s="158"/>
      <c r="E1" s="158"/>
      <c r="F1" s="158"/>
      <c r="G1" s="158"/>
      <c r="H1" s="158"/>
    </row>
    <row r="2" spans="1:8" s="2" customFormat="1" ht="12.75" customHeight="1" x14ac:dyDescent="0.2">
      <c r="A2" s="158"/>
      <c r="B2" s="158"/>
      <c r="C2" s="158"/>
      <c r="D2" s="158"/>
      <c r="E2" s="158"/>
      <c r="F2" s="158"/>
      <c r="G2" s="158"/>
      <c r="H2" s="158"/>
    </row>
    <row r="3" spans="1:8" s="2" customFormat="1" ht="12.75" customHeight="1" x14ac:dyDescent="0.2">
      <c r="A3" s="158"/>
      <c r="B3" s="158"/>
      <c r="C3" s="158"/>
      <c r="D3" s="158"/>
      <c r="E3" s="158"/>
      <c r="F3" s="158"/>
      <c r="G3" s="158"/>
      <c r="H3" s="158"/>
    </row>
    <row r="4" spans="1:8" s="2" customFormat="1" ht="12.75" customHeight="1" x14ac:dyDescent="0.2">
      <c r="A4" s="158"/>
      <c r="B4" s="158"/>
      <c r="C4" s="158"/>
      <c r="D4" s="158"/>
      <c r="E4" s="158"/>
      <c r="F4" s="158"/>
      <c r="G4" s="158"/>
      <c r="H4" s="158"/>
    </row>
    <row r="5" spans="1:8" s="2" customFormat="1" ht="12.75" customHeight="1" x14ac:dyDescent="0.2">
      <c r="A5" s="158"/>
      <c r="B5" s="158"/>
      <c r="C5" s="158"/>
      <c r="D5" s="158"/>
      <c r="E5" s="158"/>
      <c r="F5" s="158"/>
      <c r="G5" s="158"/>
      <c r="H5" s="158"/>
    </row>
    <row r="6" spans="1:8" s="2" customFormat="1" ht="12.75" customHeight="1" x14ac:dyDescent="0.2">
      <c r="A6" s="158"/>
      <c r="B6" s="158"/>
      <c r="C6" s="158"/>
      <c r="D6" s="158"/>
      <c r="E6" s="158"/>
      <c r="F6" s="158"/>
      <c r="G6" s="158"/>
      <c r="H6" s="158"/>
    </row>
    <row r="7" spans="1:8" s="2" customFormat="1" ht="12.75" customHeight="1" x14ac:dyDescent="0.2">
      <c r="A7" s="158"/>
      <c r="B7" s="158"/>
      <c r="C7" s="158"/>
      <c r="D7" s="158"/>
      <c r="E7" s="158"/>
      <c r="F7" s="158"/>
      <c r="G7" s="158"/>
      <c r="H7" s="158"/>
    </row>
    <row r="8" spans="1:8" s="2" customFormat="1" ht="12.75" customHeight="1" x14ac:dyDescent="0.2">
      <c r="A8" s="158"/>
      <c r="B8" s="158"/>
      <c r="C8" s="158"/>
      <c r="D8" s="158"/>
      <c r="E8" s="158"/>
      <c r="F8" s="158"/>
      <c r="G8" s="158"/>
      <c r="H8" s="158"/>
    </row>
    <row r="9" spans="1:8" s="2" customFormat="1" ht="12.75" customHeight="1" x14ac:dyDescent="0.2">
      <c r="A9" s="158"/>
      <c r="B9" s="158"/>
      <c r="C9" s="158"/>
      <c r="D9" s="158"/>
      <c r="E9" s="158"/>
      <c r="F9" s="158"/>
      <c r="G9" s="158"/>
      <c r="H9" s="158"/>
    </row>
    <row r="10" spans="1:8" s="2" customFormat="1" ht="12.75" customHeight="1" x14ac:dyDescent="0.2">
      <c r="A10" s="158"/>
      <c r="B10" s="158"/>
      <c r="C10" s="158"/>
      <c r="D10" s="158"/>
      <c r="E10" s="158"/>
      <c r="F10" s="158"/>
      <c r="G10" s="158"/>
      <c r="H10" s="158"/>
    </row>
    <row r="11" spans="1:8" s="2" customFormat="1" ht="12.75" customHeight="1" x14ac:dyDescent="0.2">
      <c r="A11" s="158"/>
      <c r="B11" s="158"/>
      <c r="C11" s="158"/>
      <c r="D11" s="158"/>
      <c r="E11" s="158"/>
      <c r="F11" s="158"/>
      <c r="G11" s="158"/>
      <c r="H11" s="158"/>
    </row>
    <row r="12" spans="1:8" s="2" customFormat="1" ht="12.75" customHeight="1" x14ac:dyDescent="0.2">
      <c r="A12" s="158"/>
      <c r="B12" s="158"/>
      <c r="C12" s="158"/>
      <c r="D12" s="158"/>
      <c r="E12" s="158"/>
      <c r="F12" s="158"/>
      <c r="G12" s="158"/>
      <c r="H12" s="158"/>
    </row>
    <row r="13" spans="1:8" s="2" customFormat="1" ht="12.75" customHeight="1" x14ac:dyDescent="0.2">
      <c r="A13" s="158"/>
      <c r="B13" s="158"/>
      <c r="C13" s="158"/>
      <c r="D13" s="158"/>
      <c r="E13" s="158"/>
      <c r="F13" s="158"/>
      <c r="G13" s="158"/>
      <c r="H13" s="158"/>
    </row>
    <row r="14" spans="1:8" s="2" customFormat="1" ht="12.75" customHeight="1" x14ac:dyDescent="0.2">
      <c r="A14" s="158"/>
      <c r="B14" s="158"/>
      <c r="C14" s="158"/>
      <c r="D14" s="158"/>
      <c r="E14" s="158"/>
      <c r="F14" s="158"/>
      <c r="G14" s="158"/>
      <c r="H14" s="158"/>
    </row>
    <row r="15" spans="1:8" s="2" customFormat="1" ht="24.95" customHeight="1" x14ac:dyDescent="0.2">
      <c r="A15" s="158"/>
      <c r="B15" s="158"/>
      <c r="C15" s="158"/>
      <c r="D15" s="158"/>
      <c r="E15" s="158"/>
      <c r="F15" s="158"/>
      <c r="G15" s="158"/>
      <c r="H15" s="158"/>
    </row>
    <row r="16" spans="1:8" s="2" customFormat="1" ht="50.25" customHeight="1" x14ac:dyDescent="0.2">
      <c r="A16" s="158"/>
      <c r="B16" s="158"/>
      <c r="C16" s="158"/>
      <c r="D16" s="158"/>
      <c r="E16" s="158"/>
      <c r="F16" s="158"/>
      <c r="G16" s="158"/>
      <c r="H16" s="158"/>
    </row>
    <row r="17" spans="1:8" s="2" customFormat="1" ht="78.75" customHeight="1" x14ac:dyDescent="0.2">
      <c r="A17" s="127"/>
      <c r="B17" s="128"/>
      <c r="C17" s="129"/>
      <c r="D17" s="130"/>
      <c r="E17" s="139"/>
      <c r="F17" s="128"/>
      <c r="G17" s="131"/>
      <c r="H17" s="132"/>
    </row>
    <row r="18" spans="1:8" s="2" customFormat="1" x14ac:dyDescent="0.2">
      <c r="A18" s="159" t="s">
        <v>6</v>
      </c>
      <c r="B18" s="160"/>
      <c r="C18" s="160"/>
      <c r="D18" s="160"/>
      <c r="E18" s="160"/>
      <c r="F18" s="160"/>
      <c r="G18" s="160"/>
      <c r="H18" s="160"/>
    </row>
    <row r="19" spans="1:8" s="2" customFormat="1" x14ac:dyDescent="0.2">
      <c r="A19" s="160"/>
      <c r="B19" s="160"/>
      <c r="C19" s="160"/>
      <c r="D19" s="160"/>
      <c r="E19" s="160"/>
      <c r="F19" s="160"/>
      <c r="G19" s="160"/>
      <c r="H19" s="160"/>
    </row>
    <row r="20" spans="1:8" s="2" customFormat="1" x14ac:dyDescent="0.2">
      <c r="A20" s="160"/>
      <c r="B20" s="160"/>
      <c r="C20" s="160"/>
      <c r="D20" s="160"/>
      <c r="E20" s="160"/>
      <c r="F20" s="160"/>
      <c r="G20" s="160"/>
      <c r="H20" s="160"/>
    </row>
    <row r="21" spans="1:8" s="2" customFormat="1" x14ac:dyDescent="0.2">
      <c r="A21" s="160"/>
      <c r="B21" s="160"/>
      <c r="C21" s="160"/>
      <c r="D21" s="160"/>
      <c r="E21" s="160"/>
      <c r="F21" s="160"/>
      <c r="G21" s="160"/>
      <c r="H21" s="160"/>
    </row>
    <row r="22" spans="1:8" s="2" customFormat="1" x14ac:dyDescent="0.2">
      <c r="A22" s="160"/>
      <c r="B22" s="160"/>
      <c r="C22" s="160"/>
      <c r="D22" s="160"/>
      <c r="E22" s="160"/>
      <c r="F22" s="160"/>
      <c r="G22" s="160"/>
      <c r="H22" s="160"/>
    </row>
    <row r="23" spans="1:8" s="2" customFormat="1" x14ac:dyDescent="0.2">
      <c r="A23" s="160"/>
      <c r="B23" s="160"/>
      <c r="C23" s="160"/>
      <c r="D23" s="160"/>
      <c r="E23" s="160"/>
      <c r="F23" s="160"/>
      <c r="G23" s="160"/>
      <c r="H23" s="160"/>
    </row>
    <row r="24" spans="1:8" s="2" customFormat="1" ht="14.25" x14ac:dyDescent="0.2">
      <c r="A24" s="127"/>
      <c r="B24" s="128"/>
      <c r="C24" s="129"/>
      <c r="D24" s="130"/>
      <c r="E24" s="139"/>
      <c r="F24" s="128"/>
      <c r="G24" s="133"/>
      <c r="H24" s="132"/>
    </row>
    <row r="25" spans="1:8" s="2" customFormat="1" ht="14.25" x14ac:dyDescent="0.2">
      <c r="A25" s="127"/>
      <c r="B25" s="128"/>
      <c r="C25" s="129"/>
      <c r="D25" s="130"/>
      <c r="E25" s="139"/>
      <c r="F25" s="128"/>
      <c r="G25" s="133"/>
      <c r="H25" s="132"/>
    </row>
    <row r="26" spans="1:8" s="2" customFormat="1" ht="14.25" x14ac:dyDescent="0.2">
      <c r="A26" s="127"/>
      <c r="B26" s="128"/>
      <c r="C26" s="129"/>
      <c r="D26" s="130"/>
      <c r="E26" s="139"/>
      <c r="F26" s="128"/>
      <c r="G26" s="133"/>
      <c r="H26" s="132"/>
    </row>
    <row r="27" spans="1:8" s="2" customFormat="1" ht="18" x14ac:dyDescent="0.25">
      <c r="A27" s="161" t="s">
        <v>171</v>
      </c>
      <c r="B27" s="161"/>
      <c r="C27" s="161"/>
      <c r="D27" s="161"/>
      <c r="E27" s="161"/>
      <c r="F27" s="161"/>
      <c r="G27" s="161"/>
      <c r="H27" s="161"/>
    </row>
    <row r="28" spans="1:8" s="2" customFormat="1" ht="14.25" x14ac:dyDescent="0.2">
      <c r="A28" s="127"/>
      <c r="B28" s="128"/>
      <c r="C28" s="129"/>
      <c r="D28" s="130"/>
      <c r="E28" s="139"/>
      <c r="F28" s="128"/>
      <c r="G28" s="133"/>
      <c r="H28" s="132"/>
    </row>
    <row r="29" spans="1:8" s="2" customFormat="1" ht="14.25" x14ac:dyDescent="0.2">
      <c r="A29" s="127"/>
      <c r="B29" s="128"/>
      <c r="C29" s="129"/>
      <c r="D29" s="130"/>
      <c r="E29" s="139"/>
      <c r="F29" s="128"/>
      <c r="G29" s="133"/>
      <c r="H29" s="132"/>
    </row>
    <row r="30" spans="1:8" s="2" customFormat="1" ht="14.25" x14ac:dyDescent="0.2">
      <c r="A30" s="127"/>
      <c r="B30" s="128"/>
      <c r="C30" s="129"/>
      <c r="D30" s="130"/>
      <c r="E30" s="139"/>
      <c r="F30" s="128"/>
      <c r="G30" s="133"/>
      <c r="H30" s="132"/>
    </row>
    <row r="31" spans="1:8" s="2" customFormat="1" ht="14.25" x14ac:dyDescent="0.2">
      <c r="A31" s="127"/>
      <c r="B31" s="128"/>
      <c r="C31" s="129"/>
      <c r="D31" s="130"/>
      <c r="E31" s="139"/>
      <c r="F31" s="128"/>
      <c r="G31" s="133"/>
      <c r="H31" s="132"/>
    </row>
    <row r="32" spans="1:8" s="2" customFormat="1" ht="14.25" x14ac:dyDescent="0.2">
      <c r="A32" s="151"/>
      <c r="B32" s="151"/>
      <c r="C32" s="151"/>
      <c r="D32" s="151"/>
      <c r="E32" s="151"/>
      <c r="F32" s="151"/>
      <c r="G32" s="151"/>
      <c r="H32" s="151"/>
    </row>
    <row r="33" spans="1:8" s="2" customFormat="1" ht="14.25" x14ac:dyDescent="0.2">
      <c r="A33" s="151"/>
      <c r="B33" s="151"/>
      <c r="C33" s="151"/>
      <c r="D33" s="151"/>
      <c r="E33" s="151"/>
      <c r="F33" s="151"/>
      <c r="G33" s="151"/>
      <c r="H33" s="151"/>
    </row>
    <row r="34" spans="1:8" s="2" customFormat="1" ht="14.25" x14ac:dyDescent="0.2">
      <c r="A34" s="152"/>
      <c r="B34" s="152"/>
      <c r="C34" s="152"/>
      <c r="D34" s="152"/>
      <c r="E34" s="152"/>
      <c r="F34" s="152"/>
      <c r="G34" s="152"/>
      <c r="H34" s="152"/>
    </row>
    <row r="35" spans="1:8" s="2" customFormat="1" ht="14.25" x14ac:dyDescent="0.2">
      <c r="A35" s="151"/>
      <c r="B35" s="151"/>
      <c r="C35" s="151"/>
      <c r="D35" s="151"/>
      <c r="E35" s="151"/>
      <c r="F35" s="151"/>
      <c r="G35" s="151"/>
      <c r="H35" s="151"/>
    </row>
    <row r="36" spans="1:8" s="2" customFormat="1" ht="14.25" x14ac:dyDescent="0.2">
      <c r="A36" s="151"/>
      <c r="B36" s="151"/>
      <c r="C36" s="151"/>
      <c r="D36" s="151"/>
      <c r="E36" s="151"/>
      <c r="F36" s="151"/>
      <c r="G36" s="151"/>
      <c r="H36" s="151"/>
    </row>
    <row r="37" spans="1:8" s="2" customFormat="1" ht="14.25" x14ac:dyDescent="0.2">
      <c r="A37" s="152"/>
      <c r="B37" s="152"/>
      <c r="C37" s="152"/>
      <c r="D37" s="152"/>
      <c r="E37" s="152"/>
      <c r="F37" s="152"/>
      <c r="G37" s="152"/>
      <c r="H37" s="152"/>
    </row>
    <row r="38" spans="1:8" s="2" customFormat="1" ht="14.25" x14ac:dyDescent="0.2">
      <c r="A38" s="134"/>
      <c r="B38" s="128"/>
      <c r="C38" s="135"/>
      <c r="D38" s="134"/>
      <c r="E38" s="140"/>
      <c r="F38" s="128"/>
      <c r="G38" s="133"/>
      <c r="H38" s="132"/>
    </row>
    <row r="39" spans="1:8" s="2" customFormat="1" ht="15" x14ac:dyDescent="0.2">
      <c r="A39" s="155"/>
      <c r="B39" s="155"/>
      <c r="C39" s="155"/>
      <c r="D39" s="155"/>
      <c r="E39" s="155"/>
      <c r="F39" s="155"/>
      <c r="G39" s="155"/>
      <c r="H39" s="155"/>
    </row>
    <row r="40" spans="1:8" s="2" customFormat="1" ht="15" x14ac:dyDescent="0.2">
      <c r="A40" s="155"/>
      <c r="B40" s="155"/>
      <c r="C40" s="155"/>
      <c r="D40" s="155"/>
      <c r="E40" s="155"/>
      <c r="F40" s="155"/>
      <c r="G40" s="155"/>
      <c r="H40" s="155"/>
    </row>
    <row r="41" spans="1:8" s="2" customFormat="1" ht="15" x14ac:dyDescent="0.2">
      <c r="A41" s="155"/>
      <c r="B41" s="155"/>
      <c r="C41" s="155"/>
      <c r="D41" s="155"/>
      <c r="E41" s="155"/>
      <c r="F41" s="155"/>
      <c r="G41" s="155"/>
      <c r="H41" s="155"/>
    </row>
    <row r="42" spans="1:8" s="2" customFormat="1" ht="15" x14ac:dyDescent="0.2">
      <c r="A42" s="156"/>
      <c r="B42" s="156"/>
      <c r="C42" s="156"/>
      <c r="D42" s="156"/>
      <c r="E42" s="156"/>
      <c r="F42" s="156"/>
      <c r="G42" s="156"/>
      <c r="H42" s="156"/>
    </row>
    <row r="43" spans="1:8" s="2" customFormat="1" ht="24" customHeight="1" x14ac:dyDescent="0.25">
      <c r="A43" s="153"/>
      <c r="B43" s="153"/>
      <c r="C43" s="153"/>
      <c r="D43" s="153"/>
      <c r="E43" s="153"/>
      <c r="F43" s="153"/>
      <c r="G43" s="153"/>
      <c r="H43" s="153"/>
    </row>
    <row r="44" spans="1:8" s="2" customFormat="1" ht="18.75" customHeight="1" x14ac:dyDescent="0.2">
      <c r="A44" s="151" t="s">
        <v>166</v>
      </c>
      <c r="B44" s="151"/>
      <c r="C44" s="151"/>
      <c r="D44" s="151"/>
      <c r="E44" s="151"/>
      <c r="F44" s="151"/>
      <c r="G44" s="151"/>
      <c r="H44" s="151"/>
    </row>
    <row r="45" spans="1:8" s="2" customFormat="1" ht="12.75" customHeight="1" x14ac:dyDescent="0.2">
      <c r="A45" s="151" t="s">
        <v>167</v>
      </c>
      <c r="B45" s="151"/>
      <c r="C45" s="151"/>
      <c r="D45" s="151"/>
      <c r="E45" s="151"/>
      <c r="F45" s="151"/>
      <c r="G45" s="151"/>
      <c r="H45" s="151"/>
    </row>
    <row r="46" spans="1:8" s="2" customFormat="1" ht="14.25" x14ac:dyDescent="0.2">
      <c r="A46" s="152" t="s">
        <v>7</v>
      </c>
      <c r="B46" s="152"/>
      <c r="C46" s="152"/>
      <c r="D46" s="152"/>
      <c r="E46" s="152"/>
      <c r="F46" s="152"/>
      <c r="G46" s="152"/>
      <c r="H46" s="152"/>
    </row>
    <row r="47" spans="1:8" s="2" customFormat="1" ht="15" x14ac:dyDescent="0.25">
      <c r="A47" s="157" t="s">
        <v>172</v>
      </c>
      <c r="B47" s="157"/>
      <c r="C47" s="157"/>
      <c r="D47" s="157"/>
      <c r="E47" s="157"/>
      <c r="F47" s="157"/>
      <c r="G47" s="157"/>
      <c r="H47" s="157"/>
    </row>
    <row r="48" spans="1:8" s="2" customFormat="1" ht="8.25" customHeight="1" x14ac:dyDescent="0.2">
      <c r="A48" s="127"/>
      <c r="B48" s="128"/>
      <c r="C48" s="129"/>
      <c r="D48" s="130"/>
      <c r="E48" s="139"/>
      <c r="F48" s="128"/>
      <c r="G48" s="133"/>
      <c r="H48" s="132"/>
    </row>
    <row r="49" spans="1:9" s="2" customFormat="1" ht="54.75" customHeight="1" x14ac:dyDescent="0.2">
      <c r="A49" s="154" t="s">
        <v>112</v>
      </c>
      <c r="B49" s="154"/>
      <c r="C49" s="154"/>
      <c r="D49" s="154"/>
      <c r="E49" s="154"/>
      <c r="F49" s="154"/>
      <c r="G49" s="154"/>
      <c r="H49" s="154"/>
    </row>
    <row r="50" spans="1:9" s="2" customFormat="1" ht="0.75" customHeight="1" x14ac:dyDescent="0.2">
      <c r="A50" s="127"/>
      <c r="B50" s="128"/>
      <c r="C50" s="129"/>
      <c r="D50" s="130"/>
      <c r="E50" s="139"/>
      <c r="F50" s="128"/>
      <c r="G50" s="133"/>
      <c r="H50" s="132"/>
    </row>
    <row r="51" spans="1:9" s="2" customFormat="1" ht="37.5" customHeight="1" thickBot="1" x14ac:dyDescent="0.25">
      <c r="A51" s="150" t="s">
        <v>113</v>
      </c>
      <c r="B51" s="150"/>
      <c r="C51" s="150"/>
      <c r="D51" s="150"/>
      <c r="E51" s="150"/>
      <c r="F51" s="150"/>
      <c r="G51" s="150"/>
      <c r="H51" s="150"/>
    </row>
    <row r="52" spans="1:9" ht="27" thickTop="1" thickBot="1" x14ac:dyDescent="0.25">
      <c r="A52" s="25" t="s">
        <v>0</v>
      </c>
      <c r="B52" s="26" t="s">
        <v>5</v>
      </c>
      <c r="C52" s="27" t="s">
        <v>173</v>
      </c>
      <c r="D52" s="28" t="s">
        <v>16</v>
      </c>
      <c r="E52" s="141" t="s">
        <v>4</v>
      </c>
      <c r="F52" s="29" t="s">
        <v>4</v>
      </c>
      <c r="G52" s="30" t="s">
        <v>1</v>
      </c>
      <c r="H52" s="22" t="s">
        <v>2</v>
      </c>
    </row>
    <row r="53" spans="1:9" ht="15.75" customHeight="1" thickBot="1" x14ac:dyDescent="0.25">
      <c r="A53" s="31" t="s">
        <v>19</v>
      </c>
      <c r="B53" s="11">
        <v>1</v>
      </c>
      <c r="C53" s="32">
        <v>750</v>
      </c>
      <c r="D53" s="33"/>
      <c r="E53" s="148" t="str">
        <f>HYPERLINK(I53,F53)</f>
        <v>AP7689</v>
      </c>
      <c r="F53" s="34" t="s">
        <v>142</v>
      </c>
      <c r="G53" s="35"/>
      <c r="H53" s="126">
        <f>C53*G53</f>
        <v>0</v>
      </c>
      <c r="I53" s="1" t="s">
        <v>175</v>
      </c>
    </row>
    <row r="54" spans="1:9" ht="15.75" thickBot="1" x14ac:dyDescent="0.25">
      <c r="A54" s="6"/>
      <c r="B54" s="12"/>
      <c r="C54" s="36"/>
      <c r="D54" s="37"/>
      <c r="E54" s="149"/>
      <c r="F54" s="38"/>
      <c r="G54" s="39"/>
      <c r="H54" s="40"/>
    </row>
    <row r="55" spans="1:9" s="4" customFormat="1" ht="15" x14ac:dyDescent="0.2">
      <c r="A55" s="41" t="s">
        <v>21</v>
      </c>
      <c r="B55" s="13">
        <v>1</v>
      </c>
      <c r="C55" s="42">
        <v>38.6</v>
      </c>
      <c r="D55" s="43"/>
      <c r="E55" s="146" t="str">
        <f>HYPERLINK(I55,F55)</f>
        <v>AP6881</v>
      </c>
      <c r="F55" s="13" t="s">
        <v>20</v>
      </c>
      <c r="G55" s="44"/>
      <c r="H55" s="45">
        <f>C55*G55</f>
        <v>0</v>
      </c>
      <c r="I55" s="1" t="s">
        <v>176</v>
      </c>
    </row>
    <row r="56" spans="1:9" ht="14.45" customHeight="1" x14ac:dyDescent="0.2">
      <c r="A56" s="46" t="s">
        <v>22</v>
      </c>
      <c r="B56" s="14">
        <v>15</v>
      </c>
      <c r="C56" s="47">
        <v>8.5</v>
      </c>
      <c r="D56" s="48"/>
      <c r="E56" s="144" t="str">
        <f>HYPERLINK(I56,F56)</f>
        <v>FB0643</v>
      </c>
      <c r="F56" s="14" t="s">
        <v>24</v>
      </c>
      <c r="G56" s="49"/>
      <c r="H56" s="50">
        <f>C56*G56</f>
        <v>0</v>
      </c>
      <c r="I56" s="1" t="s">
        <v>177</v>
      </c>
    </row>
    <row r="57" spans="1:9" ht="14.45" customHeight="1" x14ac:dyDescent="0.2">
      <c r="A57" s="46" t="s">
        <v>144</v>
      </c>
      <c r="B57" s="14">
        <v>30</v>
      </c>
      <c r="C57" s="47">
        <v>1.0900000000000001</v>
      </c>
      <c r="D57" s="48"/>
      <c r="E57" s="144" t="str">
        <f>HYPERLINK(I57,F57)</f>
        <v>AP4685</v>
      </c>
      <c r="F57" s="14" t="s">
        <v>9</v>
      </c>
      <c r="G57" s="49"/>
      <c r="H57" s="50">
        <f>C57*G57</f>
        <v>0</v>
      </c>
      <c r="I57" s="1" t="s">
        <v>178</v>
      </c>
    </row>
    <row r="58" spans="1:9" ht="14.45" customHeight="1" x14ac:dyDescent="0.2">
      <c r="A58" s="46" t="s">
        <v>10</v>
      </c>
      <c r="B58" s="14">
        <v>15</v>
      </c>
      <c r="C58" s="47">
        <v>3.65</v>
      </c>
      <c r="D58" s="48"/>
      <c r="E58" s="144" t="str">
        <f>HYPERLINK(I58,F58)</f>
        <v>AP5394</v>
      </c>
      <c r="F58" s="14" t="s">
        <v>11</v>
      </c>
      <c r="G58" s="49"/>
      <c r="H58" s="50">
        <f>C58*G58</f>
        <v>0</v>
      </c>
      <c r="I58" s="1" t="s">
        <v>179</v>
      </c>
    </row>
    <row r="59" spans="1:9" ht="14.45" customHeight="1" x14ac:dyDescent="0.2">
      <c r="A59" s="46" t="s">
        <v>23</v>
      </c>
      <c r="B59" s="14"/>
      <c r="C59" s="47"/>
      <c r="D59" s="163" t="s">
        <v>125</v>
      </c>
      <c r="E59" s="163"/>
      <c r="F59" s="163"/>
      <c r="G59" s="163"/>
      <c r="H59" s="50"/>
    </row>
    <row r="60" spans="1:9" s="4" customFormat="1" ht="17.100000000000001" customHeight="1" thickBot="1" x14ac:dyDescent="0.25">
      <c r="A60" s="10"/>
      <c r="B60" s="15"/>
      <c r="C60" s="52"/>
      <c r="D60" s="53"/>
      <c r="E60" s="54"/>
      <c r="F60" s="54"/>
      <c r="G60" s="55"/>
      <c r="H60" s="125">
        <f>SUM(H55:H59)</f>
        <v>0</v>
      </c>
      <c r="I60" s="1"/>
    </row>
    <row r="61" spans="1:9" s="8" customFormat="1" ht="14.45" customHeight="1" thickBot="1" x14ac:dyDescent="0.25">
      <c r="A61" s="7"/>
      <c r="B61" s="16"/>
      <c r="C61" s="56"/>
      <c r="D61" s="57"/>
      <c r="E61" s="142"/>
      <c r="F61" s="16"/>
      <c r="G61" s="58"/>
      <c r="H61" s="59"/>
      <c r="I61" s="1"/>
    </row>
    <row r="62" spans="1:9" s="4" customFormat="1" ht="15" x14ac:dyDescent="0.2">
      <c r="A62" s="41" t="s">
        <v>117</v>
      </c>
      <c r="B62" s="13">
        <v>1</v>
      </c>
      <c r="C62" s="42">
        <v>44.9</v>
      </c>
      <c r="D62" s="43"/>
      <c r="E62" s="146" t="str">
        <f>HYPERLINK(I62,F62)</f>
        <v>FB1883</v>
      </c>
      <c r="F62" s="13" t="s">
        <v>25</v>
      </c>
      <c r="G62" s="44"/>
      <c r="H62" s="45">
        <f>C62*G62</f>
        <v>0</v>
      </c>
      <c r="I62" s="1" t="s">
        <v>180</v>
      </c>
    </row>
    <row r="63" spans="1:9" s="4" customFormat="1" ht="14.45" customHeight="1" x14ac:dyDescent="0.2">
      <c r="A63" s="46" t="s">
        <v>145</v>
      </c>
      <c r="B63" s="14">
        <v>10</v>
      </c>
      <c r="C63" s="47">
        <v>173</v>
      </c>
      <c r="D63" s="60"/>
      <c r="E63" s="144" t="str">
        <f>HYPERLINK(I63,F63)</f>
        <v>OB2138</v>
      </c>
      <c r="F63" s="19" t="s">
        <v>123</v>
      </c>
      <c r="G63" s="61"/>
      <c r="H63" s="62">
        <f>C63*G63</f>
        <v>0</v>
      </c>
      <c r="I63" s="1" t="s">
        <v>181</v>
      </c>
    </row>
    <row r="64" spans="1:9" s="4" customFormat="1" ht="14.45" customHeight="1" x14ac:dyDescent="0.2">
      <c r="A64" s="46" t="s">
        <v>26</v>
      </c>
      <c r="B64" s="14">
        <v>10</v>
      </c>
      <c r="C64" s="47">
        <v>46.6</v>
      </c>
      <c r="D64" s="60"/>
      <c r="E64" s="144" t="str">
        <f>HYPERLINK(I64,F64)</f>
        <v>AP5372</v>
      </c>
      <c r="F64" s="14" t="s">
        <v>13</v>
      </c>
      <c r="G64" s="61"/>
      <c r="H64" s="62">
        <f>C64*G64</f>
        <v>0</v>
      </c>
      <c r="I64" s="1" t="s">
        <v>182</v>
      </c>
    </row>
    <row r="65" spans="1:9" s="4" customFormat="1" ht="14.45" customHeight="1" x14ac:dyDescent="0.2">
      <c r="A65" s="46" t="s">
        <v>27</v>
      </c>
      <c r="B65" s="14">
        <v>40</v>
      </c>
      <c r="C65" s="47">
        <v>2.77</v>
      </c>
      <c r="D65" s="60"/>
      <c r="E65" s="144" t="str">
        <f>HYPERLINK(I65,F65)</f>
        <v>AP5406</v>
      </c>
      <c r="F65" s="14" t="s">
        <v>28</v>
      </c>
      <c r="G65" s="61"/>
      <c r="H65" s="62">
        <f>C65*G65</f>
        <v>0</v>
      </c>
      <c r="I65" s="1" t="s">
        <v>183</v>
      </c>
    </row>
    <row r="66" spans="1:9" s="4" customFormat="1" ht="14.45" customHeight="1" x14ac:dyDescent="0.2">
      <c r="A66" s="46" t="s">
        <v>120</v>
      </c>
      <c r="B66" s="14">
        <v>1</v>
      </c>
      <c r="C66" s="47">
        <v>9.4</v>
      </c>
      <c r="D66" s="63"/>
      <c r="E66" s="144" t="str">
        <f>HYPERLINK(I66,F66)</f>
        <v>W0007</v>
      </c>
      <c r="F66" s="14" t="s">
        <v>118</v>
      </c>
      <c r="G66" s="61"/>
      <c r="H66" s="62">
        <f>C66*G66</f>
        <v>0</v>
      </c>
      <c r="I66" s="1" t="s">
        <v>184</v>
      </c>
    </row>
    <row r="67" spans="1:9" s="4" customFormat="1" ht="14.45" customHeight="1" x14ac:dyDescent="0.2">
      <c r="A67" s="46" t="s">
        <v>121</v>
      </c>
      <c r="B67" s="14"/>
      <c r="C67" s="47"/>
      <c r="D67" s="60"/>
      <c r="E67" s="144"/>
      <c r="F67" s="14"/>
      <c r="G67" s="61"/>
      <c r="H67" s="62"/>
      <c r="I67" s="1"/>
    </row>
    <row r="68" spans="1:9" s="4" customFormat="1" ht="14.45" customHeight="1" x14ac:dyDescent="0.2">
      <c r="A68" s="46" t="s">
        <v>122</v>
      </c>
      <c r="B68" s="64">
        <v>1</v>
      </c>
      <c r="C68" s="65">
        <v>8.65</v>
      </c>
      <c r="D68" s="66"/>
      <c r="E68" s="144" t="str">
        <f>HYPERLINK(I68,F68)</f>
        <v>W0001</v>
      </c>
      <c r="F68" s="64" t="s">
        <v>119</v>
      </c>
      <c r="G68" s="61"/>
      <c r="H68" s="62">
        <f>C68*G68</f>
        <v>0</v>
      </c>
      <c r="I68" s="1" t="s">
        <v>185</v>
      </c>
    </row>
    <row r="69" spans="1:9" s="4" customFormat="1" ht="17.100000000000001" customHeight="1" thickBot="1" x14ac:dyDescent="0.25">
      <c r="A69" s="10"/>
      <c r="B69" s="15"/>
      <c r="C69" s="67"/>
      <c r="D69" s="53"/>
      <c r="E69" s="54"/>
      <c r="F69" s="54"/>
      <c r="G69" s="55"/>
      <c r="H69" s="125">
        <f>SUM(H62:H68)</f>
        <v>0</v>
      </c>
      <c r="I69" s="1"/>
    </row>
    <row r="70" spans="1:9" s="4" customFormat="1" ht="14.25" customHeight="1" thickBot="1" x14ac:dyDescent="0.25">
      <c r="A70" s="3"/>
      <c r="B70" s="68"/>
      <c r="C70" s="56"/>
      <c r="D70" s="69"/>
      <c r="E70" s="142"/>
      <c r="F70" s="16"/>
      <c r="G70" s="70"/>
      <c r="H70" s="71"/>
      <c r="I70" s="1"/>
    </row>
    <row r="71" spans="1:9" s="4" customFormat="1" ht="25.5" x14ac:dyDescent="0.2">
      <c r="A71" s="41" t="s">
        <v>116</v>
      </c>
      <c r="B71" s="13">
        <v>1</v>
      </c>
      <c r="C71" s="42">
        <v>82.3</v>
      </c>
      <c r="D71" s="43"/>
      <c r="E71" s="146" t="str">
        <f t="shared" ref="E71:E83" si="0">HYPERLINK(I71,F71)</f>
        <v>AP7357</v>
      </c>
      <c r="F71" s="13" t="s">
        <v>29</v>
      </c>
      <c r="G71" s="44"/>
      <c r="H71" s="45">
        <f t="shared" ref="H71:H76" si="1">C71*G71</f>
        <v>0</v>
      </c>
      <c r="I71" s="1" t="s">
        <v>186</v>
      </c>
    </row>
    <row r="72" spans="1:9" s="4" customFormat="1" ht="14.45" customHeight="1" x14ac:dyDescent="0.2">
      <c r="A72" s="46" t="s">
        <v>146</v>
      </c>
      <c r="B72" s="14">
        <v>2</v>
      </c>
      <c r="C72" s="47">
        <v>173</v>
      </c>
      <c r="D72" s="72"/>
      <c r="E72" s="144" t="str">
        <f t="shared" si="0"/>
        <v>OB2138</v>
      </c>
      <c r="F72" s="14" t="s">
        <v>123</v>
      </c>
      <c r="G72" s="61"/>
      <c r="H72" s="50">
        <f t="shared" si="1"/>
        <v>0</v>
      </c>
      <c r="I72" s="1" t="s">
        <v>181</v>
      </c>
    </row>
    <row r="73" spans="1:9" s="4" customFormat="1" ht="14.45" customHeight="1" x14ac:dyDescent="0.2">
      <c r="A73" s="46" t="s">
        <v>30</v>
      </c>
      <c r="B73" s="14">
        <v>2</v>
      </c>
      <c r="C73" s="47">
        <v>3.4</v>
      </c>
      <c r="D73" s="72"/>
      <c r="E73" s="144" t="str">
        <f t="shared" si="0"/>
        <v>GP1020</v>
      </c>
      <c r="F73" s="14" t="s">
        <v>42</v>
      </c>
      <c r="G73" s="61"/>
      <c r="H73" s="50">
        <f t="shared" si="1"/>
        <v>0</v>
      </c>
      <c r="I73" s="1" t="s">
        <v>187</v>
      </c>
    </row>
    <row r="74" spans="1:9" s="4" customFormat="1" ht="14.45" customHeight="1" x14ac:dyDescent="0.2">
      <c r="A74" s="46" t="s">
        <v>31</v>
      </c>
      <c r="B74" s="14">
        <v>1</v>
      </c>
      <c r="C74" s="47">
        <v>14.9</v>
      </c>
      <c r="D74" s="72"/>
      <c r="E74" s="144" t="str">
        <f t="shared" si="0"/>
        <v>SE1057</v>
      </c>
      <c r="F74" s="14" t="s">
        <v>43</v>
      </c>
      <c r="G74" s="61"/>
      <c r="H74" s="50">
        <f t="shared" si="1"/>
        <v>0</v>
      </c>
      <c r="I74" s="1" t="s">
        <v>188</v>
      </c>
    </row>
    <row r="75" spans="1:9" s="4" customFormat="1" ht="14.45" customHeight="1" x14ac:dyDescent="0.2">
      <c r="A75" s="46" t="s">
        <v>32</v>
      </c>
      <c r="B75" s="14">
        <v>2</v>
      </c>
      <c r="C75" s="47">
        <v>13</v>
      </c>
      <c r="D75" s="72"/>
      <c r="E75" s="144" t="str">
        <f t="shared" si="0"/>
        <v>GP2056</v>
      </c>
      <c r="F75" s="14" t="s">
        <v>12</v>
      </c>
      <c r="G75" s="61"/>
      <c r="H75" s="50">
        <f t="shared" si="1"/>
        <v>0</v>
      </c>
      <c r="I75" s="1" t="s">
        <v>189</v>
      </c>
    </row>
    <row r="76" spans="1:9" s="4" customFormat="1" ht="25.5" x14ac:dyDescent="0.2">
      <c r="A76" s="46" t="s">
        <v>33</v>
      </c>
      <c r="B76" s="14">
        <v>4</v>
      </c>
      <c r="C76" s="47">
        <v>4.95</v>
      </c>
      <c r="D76" s="72"/>
      <c r="E76" s="144" t="str">
        <f t="shared" si="0"/>
        <v>GP9145</v>
      </c>
      <c r="F76" s="14" t="s">
        <v>44</v>
      </c>
      <c r="G76" s="61"/>
      <c r="H76" s="50">
        <f t="shared" si="1"/>
        <v>0</v>
      </c>
      <c r="I76" s="1" t="s">
        <v>190</v>
      </c>
    </row>
    <row r="77" spans="1:9" s="4" customFormat="1" ht="14.45" customHeight="1" x14ac:dyDescent="0.2">
      <c r="A77" s="46" t="s">
        <v>34</v>
      </c>
      <c r="B77" s="14">
        <v>2</v>
      </c>
      <c r="C77" s="47">
        <v>2.0499999999999998</v>
      </c>
      <c r="D77" s="72"/>
      <c r="E77" s="144" t="str">
        <f t="shared" si="0"/>
        <v>AP3200</v>
      </c>
      <c r="F77" s="14" t="s">
        <v>45</v>
      </c>
      <c r="G77" s="61"/>
      <c r="H77" s="50">
        <f t="shared" ref="H77:H79" si="2">C77*G77</f>
        <v>0</v>
      </c>
      <c r="I77" s="1" t="s">
        <v>191</v>
      </c>
    </row>
    <row r="78" spans="1:9" s="4" customFormat="1" ht="14.45" customHeight="1" x14ac:dyDescent="0.2">
      <c r="A78" s="46" t="s">
        <v>35</v>
      </c>
      <c r="B78" s="14">
        <v>2</v>
      </c>
      <c r="C78" s="47">
        <v>9</v>
      </c>
      <c r="D78" s="72"/>
      <c r="E78" s="144" t="str">
        <f t="shared" si="0"/>
        <v>GP2050</v>
      </c>
      <c r="F78" s="14" t="s">
        <v>46</v>
      </c>
      <c r="G78" s="61"/>
      <c r="H78" s="50">
        <f t="shared" si="2"/>
        <v>0</v>
      </c>
      <c r="I78" s="1" t="s">
        <v>192</v>
      </c>
    </row>
    <row r="79" spans="1:9" s="4" customFormat="1" ht="14.45" customHeight="1" x14ac:dyDescent="0.2">
      <c r="A79" s="46" t="s">
        <v>36</v>
      </c>
      <c r="B79" s="14">
        <v>1</v>
      </c>
      <c r="C79" s="47">
        <v>3.9</v>
      </c>
      <c r="D79" s="72" t="s">
        <v>161</v>
      </c>
      <c r="E79" s="144" t="str">
        <f t="shared" si="0"/>
        <v>AP6402</v>
      </c>
      <c r="F79" s="14" t="s">
        <v>47</v>
      </c>
      <c r="G79" s="61"/>
      <c r="H79" s="50">
        <f t="shared" si="2"/>
        <v>0</v>
      </c>
      <c r="I79" s="1" t="s">
        <v>193</v>
      </c>
    </row>
    <row r="80" spans="1:9" s="4" customFormat="1" ht="14.45" customHeight="1" x14ac:dyDescent="0.2">
      <c r="A80" s="46" t="s">
        <v>10</v>
      </c>
      <c r="B80" s="14">
        <v>2</v>
      </c>
      <c r="C80" s="47">
        <v>3.65</v>
      </c>
      <c r="D80" s="72"/>
      <c r="E80" s="144" t="str">
        <f t="shared" si="0"/>
        <v>AP5394</v>
      </c>
      <c r="F80" s="14" t="s">
        <v>11</v>
      </c>
      <c r="G80" s="61"/>
      <c r="H80" s="50">
        <f t="shared" ref="H80:H82" si="3">C80*G80</f>
        <v>0</v>
      </c>
      <c r="I80" s="1" t="s">
        <v>179</v>
      </c>
    </row>
    <row r="81" spans="1:9" s="4" customFormat="1" ht="14.45" customHeight="1" x14ac:dyDescent="0.2">
      <c r="A81" s="46" t="s">
        <v>37</v>
      </c>
      <c r="B81" s="14">
        <v>2</v>
      </c>
      <c r="C81" s="47">
        <v>9.75</v>
      </c>
      <c r="D81" s="72"/>
      <c r="E81" s="144" t="str">
        <f t="shared" si="0"/>
        <v>AP8336</v>
      </c>
      <c r="F81" s="14" t="s">
        <v>48</v>
      </c>
      <c r="G81" s="61"/>
      <c r="H81" s="50">
        <f t="shared" si="3"/>
        <v>0</v>
      </c>
      <c r="I81" s="1" t="s">
        <v>194</v>
      </c>
    </row>
    <row r="82" spans="1:9" s="4" customFormat="1" ht="14.45" customHeight="1" x14ac:dyDescent="0.2">
      <c r="A82" s="51" t="s">
        <v>38</v>
      </c>
      <c r="B82" s="14">
        <v>12</v>
      </c>
      <c r="C82" s="47">
        <v>2.56</v>
      </c>
      <c r="D82" s="72"/>
      <c r="E82" s="144" t="str">
        <f t="shared" si="0"/>
        <v>AP8150</v>
      </c>
      <c r="F82" s="14" t="s">
        <v>49</v>
      </c>
      <c r="G82" s="61"/>
      <c r="H82" s="50">
        <f t="shared" si="3"/>
        <v>0</v>
      </c>
      <c r="I82" s="1" t="s">
        <v>195</v>
      </c>
    </row>
    <row r="83" spans="1:9" s="4" customFormat="1" ht="14.45" customHeight="1" x14ac:dyDescent="0.2">
      <c r="A83" s="46" t="s">
        <v>162</v>
      </c>
      <c r="B83" s="14">
        <v>1</v>
      </c>
      <c r="C83" s="47">
        <v>95.95</v>
      </c>
      <c r="D83" s="72" t="s">
        <v>161</v>
      </c>
      <c r="E83" s="144" t="str">
        <f t="shared" si="0"/>
        <v>AP6396</v>
      </c>
      <c r="F83" s="14" t="s">
        <v>50</v>
      </c>
      <c r="G83" s="61"/>
      <c r="H83" s="50">
        <f>C83*G83</f>
        <v>0</v>
      </c>
      <c r="I83" s="1" t="s">
        <v>196</v>
      </c>
    </row>
    <row r="84" spans="1:9" s="4" customFormat="1" ht="14.45" customHeight="1" x14ac:dyDescent="0.2">
      <c r="A84" s="46" t="s">
        <v>151</v>
      </c>
      <c r="B84" s="14"/>
      <c r="C84" s="47"/>
      <c r="D84" s="163" t="s">
        <v>125</v>
      </c>
      <c r="E84" s="163"/>
      <c r="F84" s="163"/>
      <c r="G84" s="163"/>
      <c r="H84" s="50"/>
      <c r="I84" s="1"/>
    </row>
    <row r="85" spans="1:9" s="4" customFormat="1" ht="14.45" customHeight="1" x14ac:dyDescent="0.2">
      <c r="A85" s="51" t="s">
        <v>39</v>
      </c>
      <c r="B85" s="14">
        <v>1</v>
      </c>
      <c r="C85" s="47">
        <v>3.75</v>
      </c>
      <c r="D85" s="72"/>
      <c r="E85" s="144" t="str">
        <f>HYPERLINK(I85,F85)</f>
        <v>AP1734</v>
      </c>
      <c r="F85" s="14" t="s">
        <v>51</v>
      </c>
      <c r="G85" s="61"/>
      <c r="H85" s="50">
        <f>C85*G85</f>
        <v>0</v>
      </c>
      <c r="I85" s="1" t="s">
        <v>197</v>
      </c>
    </row>
    <row r="86" spans="1:9" s="4" customFormat="1" ht="14.45" customHeight="1" x14ac:dyDescent="0.2">
      <c r="A86" s="46" t="s">
        <v>40</v>
      </c>
      <c r="B86" s="14">
        <v>2</v>
      </c>
      <c r="C86" s="47">
        <v>5.15</v>
      </c>
      <c r="D86" s="72"/>
      <c r="E86" s="144" t="str">
        <f>HYPERLINK(I86,F86)</f>
        <v>AP8109</v>
      </c>
      <c r="F86" s="14" t="s">
        <v>52</v>
      </c>
      <c r="G86" s="61"/>
      <c r="H86" s="50">
        <f>C86*G86</f>
        <v>0</v>
      </c>
      <c r="I86" s="1" t="s">
        <v>198</v>
      </c>
    </row>
    <row r="87" spans="1:9" s="4" customFormat="1" ht="14.45" customHeight="1" x14ac:dyDescent="0.2">
      <c r="A87" s="46" t="s">
        <v>120</v>
      </c>
      <c r="B87" s="14">
        <v>1</v>
      </c>
      <c r="C87" s="47">
        <v>9.4</v>
      </c>
      <c r="D87" s="14" t="s">
        <v>160</v>
      </c>
      <c r="E87" s="144" t="str">
        <f>HYPERLINK(I87,F87)</f>
        <v>W0007</v>
      </c>
      <c r="F87" s="14" t="s">
        <v>118</v>
      </c>
      <c r="G87" s="61"/>
      <c r="H87" s="62">
        <f>C87*G87</f>
        <v>0</v>
      </c>
      <c r="I87" s="1" t="s">
        <v>184</v>
      </c>
    </row>
    <row r="88" spans="1:9" s="4" customFormat="1" ht="14.45" customHeight="1" x14ac:dyDescent="0.2">
      <c r="A88" s="46" t="s">
        <v>121</v>
      </c>
      <c r="B88" s="14"/>
      <c r="C88" s="47"/>
      <c r="D88" s="60"/>
      <c r="E88" s="144"/>
      <c r="F88" s="14"/>
      <c r="G88" s="61"/>
      <c r="H88" s="62"/>
      <c r="I88" s="1"/>
    </row>
    <row r="89" spans="1:9" s="4" customFormat="1" ht="14.45" customHeight="1" x14ac:dyDescent="0.2">
      <c r="A89" s="46" t="s">
        <v>122</v>
      </c>
      <c r="B89" s="64">
        <v>1</v>
      </c>
      <c r="C89" s="65">
        <v>8.65</v>
      </c>
      <c r="D89" s="66" t="s">
        <v>160</v>
      </c>
      <c r="E89" s="144" t="str">
        <f>HYPERLINK(I89,F89)</f>
        <v>W0001</v>
      </c>
      <c r="F89" s="64" t="s">
        <v>119</v>
      </c>
      <c r="G89" s="61"/>
      <c r="H89" s="62">
        <f>C89*G89</f>
        <v>0</v>
      </c>
      <c r="I89" s="1" t="s">
        <v>185</v>
      </c>
    </row>
    <row r="90" spans="1:9" s="5" customFormat="1" ht="14.45" customHeight="1" x14ac:dyDescent="0.2">
      <c r="A90" s="46" t="s">
        <v>41</v>
      </c>
      <c r="B90" s="14"/>
      <c r="C90" s="47"/>
      <c r="D90" s="73"/>
      <c r="E90" s="144"/>
      <c r="F90" s="14"/>
      <c r="G90" s="61"/>
      <c r="H90" s="74"/>
      <c r="I90" s="1"/>
    </row>
    <row r="91" spans="1:9" s="5" customFormat="1" ht="14.45" customHeight="1" x14ac:dyDescent="0.2">
      <c r="A91" s="46" t="s">
        <v>163</v>
      </c>
      <c r="B91" s="14">
        <v>1</v>
      </c>
      <c r="C91" s="47">
        <v>23.4</v>
      </c>
      <c r="D91" s="72" t="s">
        <v>161</v>
      </c>
      <c r="E91" s="144" t="str">
        <f>HYPERLINK(I91,F91)</f>
        <v>AP1277</v>
      </c>
      <c r="F91" s="14" t="s">
        <v>53</v>
      </c>
      <c r="G91" s="61"/>
      <c r="H91" s="50">
        <f>C91*G91</f>
        <v>0</v>
      </c>
      <c r="I91" s="1" t="s">
        <v>199</v>
      </c>
    </row>
    <row r="92" spans="1:9" s="4" customFormat="1" ht="15" customHeight="1" thickBot="1" x14ac:dyDescent="0.25">
      <c r="A92" s="10"/>
      <c r="B92" s="15"/>
      <c r="C92" s="67"/>
      <c r="D92" s="53"/>
      <c r="E92" s="145"/>
      <c r="F92" s="54"/>
      <c r="G92" s="55"/>
      <c r="H92" s="125">
        <f>SUM(H71:H91)</f>
        <v>0</v>
      </c>
      <c r="I92" s="1"/>
    </row>
    <row r="93" spans="1:9" s="4" customFormat="1" ht="15.75" thickBot="1" x14ac:dyDescent="0.25">
      <c r="A93" s="75"/>
      <c r="B93" s="76"/>
      <c r="C93" s="56"/>
      <c r="D93" s="75"/>
      <c r="E93" s="144"/>
      <c r="F93" s="76"/>
      <c r="G93" s="70"/>
      <c r="H93" s="71"/>
      <c r="I93" s="1"/>
    </row>
    <row r="94" spans="1:9" s="4" customFormat="1" ht="15" x14ac:dyDescent="0.2">
      <c r="A94" s="41" t="s">
        <v>54</v>
      </c>
      <c r="B94" s="23">
        <v>1</v>
      </c>
      <c r="C94" s="77">
        <v>68.75</v>
      </c>
      <c r="D94" s="78"/>
      <c r="E94" s="146" t="str">
        <f>HYPERLINK(I94,F94)</f>
        <v>AP7184</v>
      </c>
      <c r="F94" s="79" t="s">
        <v>55</v>
      </c>
      <c r="G94" s="44"/>
      <c r="H94" s="80">
        <f>C94*G94</f>
        <v>0</v>
      </c>
      <c r="I94" s="1" t="s">
        <v>200</v>
      </c>
    </row>
    <row r="95" spans="1:9" s="4" customFormat="1" ht="14.45" customHeight="1" x14ac:dyDescent="0.2">
      <c r="A95" s="46" t="s">
        <v>30</v>
      </c>
      <c r="B95" s="14">
        <v>15</v>
      </c>
      <c r="C95" s="47">
        <v>3.4</v>
      </c>
      <c r="D95" s="48"/>
      <c r="E95" s="144" t="str">
        <f>HYPERLINK(I95,F95)</f>
        <v>GP1020</v>
      </c>
      <c r="F95" s="14" t="s">
        <v>42</v>
      </c>
      <c r="G95" s="61"/>
      <c r="H95" s="50">
        <f>C95*G95</f>
        <v>0</v>
      </c>
      <c r="I95" s="1" t="s">
        <v>187</v>
      </c>
    </row>
    <row r="96" spans="1:9" s="4" customFormat="1" ht="14.45" customHeight="1" x14ac:dyDescent="0.2">
      <c r="A96" s="46" t="s">
        <v>120</v>
      </c>
      <c r="B96" s="14">
        <v>1</v>
      </c>
      <c r="C96" s="47">
        <v>9.4</v>
      </c>
      <c r="D96" s="14" t="s">
        <v>160</v>
      </c>
      <c r="E96" s="144" t="str">
        <f>HYPERLINK(I96,F96)</f>
        <v>W0007</v>
      </c>
      <c r="F96" s="14" t="s">
        <v>118</v>
      </c>
      <c r="G96" s="61"/>
      <c r="H96" s="62">
        <f>C96*G96</f>
        <v>0</v>
      </c>
      <c r="I96" s="1" t="s">
        <v>184</v>
      </c>
    </row>
    <row r="97" spans="1:9" s="4" customFormat="1" ht="14.45" customHeight="1" x14ac:dyDescent="0.2">
      <c r="A97" s="46" t="s">
        <v>121</v>
      </c>
      <c r="B97" s="14"/>
      <c r="C97" s="47"/>
      <c r="D97" s="60"/>
      <c r="E97" s="144"/>
      <c r="F97" s="14"/>
      <c r="G97" s="61"/>
      <c r="H97" s="62"/>
      <c r="I97" s="1"/>
    </row>
    <row r="98" spans="1:9" s="4" customFormat="1" ht="14.45" customHeight="1" x14ac:dyDescent="0.2">
      <c r="A98" s="46" t="s">
        <v>122</v>
      </c>
      <c r="B98" s="64">
        <v>1</v>
      </c>
      <c r="C98" s="65">
        <v>8.65</v>
      </c>
      <c r="D98" s="66" t="s">
        <v>160</v>
      </c>
      <c r="E98" s="144" t="str">
        <f>HYPERLINK(I98,F98)</f>
        <v>W0001</v>
      </c>
      <c r="F98" s="64" t="s">
        <v>119</v>
      </c>
      <c r="G98" s="61"/>
      <c r="H98" s="62">
        <f>C98*G98</f>
        <v>0</v>
      </c>
      <c r="I98" s="1" t="s">
        <v>185</v>
      </c>
    </row>
    <row r="99" spans="1:9" s="4" customFormat="1" ht="14.45" customHeight="1" x14ac:dyDescent="0.2">
      <c r="A99" s="46" t="s">
        <v>35</v>
      </c>
      <c r="B99" s="14">
        <v>15</v>
      </c>
      <c r="C99" s="47">
        <v>9</v>
      </c>
      <c r="D99" s="48"/>
      <c r="E99" s="144" t="str">
        <f>HYPERLINK(I99,F99)</f>
        <v>GP2050</v>
      </c>
      <c r="F99" s="14" t="s">
        <v>46</v>
      </c>
      <c r="G99" s="61"/>
      <c r="H99" s="50">
        <f>C99*G99</f>
        <v>0</v>
      </c>
      <c r="I99" s="1" t="s">
        <v>192</v>
      </c>
    </row>
    <row r="100" spans="1:9" s="4" customFormat="1" ht="14.45" customHeight="1" x14ac:dyDescent="0.2">
      <c r="A100" s="46" t="s">
        <v>77</v>
      </c>
      <c r="B100" s="14">
        <v>15</v>
      </c>
      <c r="C100" s="47">
        <v>10.65</v>
      </c>
      <c r="D100" s="48"/>
      <c r="E100" s="144" t="str">
        <f>HYPERLINK(I100,F100)</f>
        <v>GP2052</v>
      </c>
      <c r="F100" s="14" t="s">
        <v>79</v>
      </c>
      <c r="G100" s="61"/>
      <c r="H100" s="50">
        <f>C100*G100</f>
        <v>0</v>
      </c>
      <c r="I100" s="1" t="s">
        <v>201</v>
      </c>
    </row>
    <row r="101" spans="1:9" s="4" customFormat="1" ht="15" x14ac:dyDescent="0.2">
      <c r="A101" s="46" t="s">
        <v>126</v>
      </c>
      <c r="B101" s="14">
        <v>15</v>
      </c>
      <c r="C101" s="47">
        <v>11.25</v>
      </c>
      <c r="D101" s="48"/>
      <c r="E101" s="144" t="str">
        <f>HYPERLINK(I101,F101)</f>
        <v>GP2054</v>
      </c>
      <c r="F101" s="14" t="s">
        <v>127</v>
      </c>
      <c r="G101" s="61"/>
      <c r="H101" s="50">
        <f t="shared" ref="H101" si="4">C101*G101</f>
        <v>0</v>
      </c>
      <c r="I101" s="1" t="s">
        <v>202</v>
      </c>
    </row>
    <row r="102" spans="1:9" s="4" customFormat="1" ht="14.45" customHeight="1" x14ac:dyDescent="0.2">
      <c r="A102" s="51" t="s">
        <v>56</v>
      </c>
      <c r="B102" s="14">
        <v>15</v>
      </c>
      <c r="C102" s="47">
        <v>2.46</v>
      </c>
      <c r="D102" s="48"/>
      <c r="E102" s="144" t="str">
        <f>HYPERLINK(I102,F102)</f>
        <v>AP1297</v>
      </c>
      <c r="F102" s="14" t="s">
        <v>8</v>
      </c>
      <c r="G102" s="61"/>
      <c r="H102" s="50">
        <f>C102*G102</f>
        <v>0</v>
      </c>
      <c r="I102" s="1" t="s">
        <v>203</v>
      </c>
    </row>
    <row r="103" spans="1:9" s="4" customFormat="1" ht="14.45" customHeight="1" x14ac:dyDescent="0.2">
      <c r="A103" s="46" t="s">
        <v>57</v>
      </c>
      <c r="B103" s="14"/>
      <c r="C103" s="47"/>
      <c r="D103" s="163" t="s">
        <v>125</v>
      </c>
      <c r="E103" s="163"/>
      <c r="F103" s="163"/>
      <c r="G103" s="163"/>
      <c r="H103" s="50"/>
      <c r="I103" s="1"/>
    </row>
    <row r="104" spans="1:9" s="4" customFormat="1" ht="14.45" customHeight="1" x14ac:dyDescent="0.2">
      <c r="A104" s="46" t="s">
        <v>147</v>
      </c>
      <c r="B104" s="14">
        <v>15</v>
      </c>
      <c r="C104" s="47">
        <v>1.0900000000000001</v>
      </c>
      <c r="D104" s="81"/>
      <c r="E104" s="144" t="str">
        <f>HYPERLINK(I104,F104)</f>
        <v>AP4685</v>
      </c>
      <c r="F104" s="14" t="s">
        <v>9</v>
      </c>
      <c r="G104" s="61"/>
      <c r="H104" s="50">
        <f>C104*G104</f>
        <v>0</v>
      </c>
      <c r="I104" s="1" t="s">
        <v>178</v>
      </c>
    </row>
    <row r="105" spans="1:9" s="4" customFormat="1" ht="14.45" customHeight="1" x14ac:dyDescent="0.2">
      <c r="A105" s="46" t="s">
        <v>152</v>
      </c>
      <c r="B105" s="14"/>
      <c r="C105" s="47"/>
      <c r="D105" s="163" t="s">
        <v>125</v>
      </c>
      <c r="E105" s="163"/>
      <c r="F105" s="163"/>
      <c r="G105" s="163"/>
      <c r="H105" s="50"/>
      <c r="I105" s="1"/>
    </row>
    <row r="106" spans="1:9" s="4" customFormat="1" ht="14.45" customHeight="1" x14ac:dyDescent="0.2">
      <c r="A106" s="51" t="s">
        <v>58</v>
      </c>
      <c r="B106" s="14">
        <v>15</v>
      </c>
      <c r="C106" s="47">
        <v>8.8000000000000007</v>
      </c>
      <c r="D106" s="48"/>
      <c r="E106" s="144" t="str">
        <f>HYPERLINK(I106,F106)</f>
        <v>AP4417</v>
      </c>
      <c r="F106" s="14" t="s">
        <v>59</v>
      </c>
      <c r="G106" s="61"/>
      <c r="H106" s="50">
        <f t="shared" ref="H106" si="5">C106*G106</f>
        <v>0</v>
      </c>
      <c r="I106" s="1" t="s">
        <v>204</v>
      </c>
    </row>
    <row r="107" spans="1:9" s="5" customFormat="1" ht="14.45" customHeight="1" x14ac:dyDescent="0.2">
      <c r="A107" s="46" t="s">
        <v>162</v>
      </c>
      <c r="B107" s="14">
        <v>1</v>
      </c>
      <c r="C107" s="47">
        <v>95.95</v>
      </c>
      <c r="D107" s="51" t="s">
        <v>161</v>
      </c>
      <c r="E107" s="144" t="str">
        <f>HYPERLINK(I107,F107)</f>
        <v>AP6396</v>
      </c>
      <c r="F107" s="14" t="s">
        <v>50</v>
      </c>
      <c r="G107" s="61"/>
      <c r="H107" s="50">
        <f>C107*G107</f>
        <v>0</v>
      </c>
      <c r="I107" s="1" t="s">
        <v>196</v>
      </c>
    </row>
    <row r="108" spans="1:9" s="5" customFormat="1" ht="14.45" customHeight="1" x14ac:dyDescent="0.2">
      <c r="A108" s="46" t="s">
        <v>41</v>
      </c>
      <c r="B108" s="14"/>
      <c r="C108" s="82"/>
      <c r="D108" s="83"/>
      <c r="E108" s="144"/>
      <c r="F108" s="14"/>
      <c r="G108" s="84"/>
      <c r="H108" s="50"/>
      <c r="I108" s="1"/>
    </row>
    <row r="109" spans="1:9" s="4" customFormat="1" ht="15" customHeight="1" thickBot="1" x14ac:dyDescent="0.25">
      <c r="A109" s="10"/>
      <c r="B109" s="15"/>
      <c r="C109" s="85"/>
      <c r="D109" s="53"/>
      <c r="E109" s="145"/>
      <c r="F109" s="54"/>
      <c r="G109" s="86"/>
      <c r="H109" s="125">
        <f>SUM(H94:H108)</f>
        <v>0</v>
      </c>
      <c r="I109" s="1"/>
    </row>
    <row r="110" spans="1:9" s="4" customFormat="1" ht="15.75" thickBot="1" x14ac:dyDescent="0.25">
      <c r="A110" s="75"/>
      <c r="B110" s="76"/>
      <c r="C110" s="56"/>
      <c r="D110" s="75"/>
      <c r="E110" s="144"/>
      <c r="F110" s="76"/>
      <c r="G110" s="87"/>
      <c r="H110" s="71"/>
      <c r="I110" s="1"/>
    </row>
    <row r="111" spans="1:9" s="4" customFormat="1" ht="27.75" customHeight="1" x14ac:dyDescent="0.2">
      <c r="A111" s="41" t="s">
        <v>115</v>
      </c>
      <c r="B111" s="23">
        <v>1</v>
      </c>
      <c r="C111" s="77">
        <v>41.4</v>
      </c>
      <c r="D111" s="78"/>
      <c r="E111" s="146" t="str">
        <f>HYPERLINK(I111,F111)</f>
        <v>AP7401</v>
      </c>
      <c r="F111" s="79" t="s">
        <v>60</v>
      </c>
      <c r="G111" s="44"/>
      <c r="H111" s="80">
        <f>C111*G111</f>
        <v>0</v>
      </c>
      <c r="I111" s="1" t="s">
        <v>205</v>
      </c>
    </row>
    <row r="112" spans="1:9" s="4" customFormat="1" ht="14.45" customHeight="1" x14ac:dyDescent="0.2">
      <c r="A112" s="14" t="s">
        <v>61</v>
      </c>
      <c r="B112" s="14">
        <v>2</v>
      </c>
      <c r="C112" s="47">
        <v>19.55</v>
      </c>
      <c r="D112" s="48" t="s">
        <v>164</v>
      </c>
      <c r="E112" s="144" t="str">
        <f>HYPERLINK(I112,F112)</f>
        <v>AP6285</v>
      </c>
      <c r="F112" s="14" t="s">
        <v>62</v>
      </c>
      <c r="G112" s="61"/>
      <c r="H112" s="50">
        <f>C112*G112</f>
        <v>0</v>
      </c>
      <c r="I112" s="1" t="s">
        <v>206</v>
      </c>
    </row>
    <row r="113" spans="1:9" s="4" customFormat="1" ht="14.45" customHeight="1" x14ac:dyDescent="0.2">
      <c r="A113" s="46" t="s">
        <v>10</v>
      </c>
      <c r="B113" s="14">
        <v>10</v>
      </c>
      <c r="C113" s="47">
        <v>3.65</v>
      </c>
      <c r="D113" s="51"/>
      <c r="E113" s="144" t="str">
        <f>HYPERLINK(I113,F113)</f>
        <v>AP5394</v>
      </c>
      <c r="F113" s="14" t="s">
        <v>11</v>
      </c>
      <c r="G113" s="61"/>
      <c r="H113" s="50">
        <f>C113*G113</f>
        <v>0</v>
      </c>
      <c r="I113" s="1" t="s">
        <v>179</v>
      </c>
    </row>
    <row r="114" spans="1:9" s="4" customFormat="1" ht="15" customHeight="1" thickBot="1" x14ac:dyDescent="0.25">
      <c r="A114" s="10"/>
      <c r="B114" s="15"/>
      <c r="C114" s="85"/>
      <c r="D114" s="53"/>
      <c r="E114" s="145"/>
      <c r="F114" s="54"/>
      <c r="G114" s="86"/>
      <c r="H114" s="125">
        <f>SUM(H111:H113)</f>
        <v>0</v>
      </c>
      <c r="I114" s="1"/>
    </row>
    <row r="115" spans="1:9" s="4" customFormat="1" ht="15.75" thickBot="1" x14ac:dyDescent="0.25">
      <c r="A115" s="75"/>
      <c r="B115" s="76"/>
      <c r="C115" s="56"/>
      <c r="D115" s="75"/>
      <c r="E115" s="144"/>
      <c r="F115" s="76"/>
      <c r="G115" s="87"/>
      <c r="H115" s="71"/>
      <c r="I115" s="1"/>
    </row>
    <row r="116" spans="1:9" s="4" customFormat="1" ht="15" x14ac:dyDescent="0.2">
      <c r="A116" s="41" t="s">
        <v>114</v>
      </c>
      <c r="B116" s="23">
        <v>1</v>
      </c>
      <c r="C116" s="77">
        <v>31.75</v>
      </c>
      <c r="D116" s="78"/>
      <c r="E116" s="146" t="str">
        <f t="shared" ref="E116:E122" si="6">HYPERLINK(I116,F116)</f>
        <v>FB1991</v>
      </c>
      <c r="F116" s="79" t="s">
        <v>63</v>
      </c>
      <c r="G116" s="44"/>
      <c r="H116" s="80">
        <f t="shared" ref="H116:H119" si="7">C116*G116</f>
        <v>0</v>
      </c>
      <c r="I116" s="1" t="s">
        <v>207</v>
      </c>
    </row>
    <row r="117" spans="1:9" s="4" customFormat="1" ht="14.45" customHeight="1" x14ac:dyDescent="0.2">
      <c r="A117" s="14" t="s">
        <v>64</v>
      </c>
      <c r="B117" s="14">
        <v>10</v>
      </c>
      <c r="C117" s="47">
        <v>3.5</v>
      </c>
      <c r="D117" s="48"/>
      <c r="E117" s="144" t="str">
        <f t="shared" si="6"/>
        <v>GP1010</v>
      </c>
      <c r="F117" s="14" t="s">
        <v>69</v>
      </c>
      <c r="G117" s="61"/>
      <c r="H117" s="50">
        <f t="shared" si="7"/>
        <v>0</v>
      </c>
      <c r="I117" s="1" t="s">
        <v>208</v>
      </c>
    </row>
    <row r="118" spans="1:9" s="4" customFormat="1" ht="14.45" customHeight="1" x14ac:dyDescent="0.2">
      <c r="A118" s="14" t="s">
        <v>65</v>
      </c>
      <c r="B118" s="14">
        <v>1</v>
      </c>
      <c r="C118" s="47">
        <v>6.45</v>
      </c>
      <c r="D118" s="88"/>
      <c r="E118" s="144" t="str">
        <f t="shared" si="6"/>
        <v>S0079</v>
      </c>
      <c r="F118" s="14" t="s">
        <v>70</v>
      </c>
      <c r="G118" s="61"/>
      <c r="H118" s="50">
        <f t="shared" si="7"/>
        <v>0</v>
      </c>
      <c r="I118" s="1" t="s">
        <v>209</v>
      </c>
    </row>
    <row r="119" spans="1:9" s="4" customFormat="1" ht="14.45" customHeight="1" x14ac:dyDescent="0.2">
      <c r="A119" s="136" t="s">
        <v>66</v>
      </c>
      <c r="B119" s="136">
        <v>10</v>
      </c>
      <c r="C119" s="137">
        <v>25.55</v>
      </c>
      <c r="D119" s="138"/>
      <c r="E119" s="144" t="str">
        <f t="shared" si="6"/>
        <v>AP7547</v>
      </c>
      <c r="F119" s="136" t="s">
        <v>71</v>
      </c>
      <c r="G119" s="61"/>
      <c r="H119" s="62">
        <f t="shared" si="7"/>
        <v>0</v>
      </c>
      <c r="I119" s="1" t="s">
        <v>210</v>
      </c>
    </row>
    <row r="120" spans="1:9" s="4" customFormat="1" ht="14.45" customHeight="1" x14ac:dyDescent="0.2">
      <c r="A120" s="136" t="s">
        <v>168</v>
      </c>
      <c r="B120" s="136">
        <v>10</v>
      </c>
      <c r="C120" s="137">
        <v>361</v>
      </c>
      <c r="D120" s="138"/>
      <c r="E120" s="144" t="str">
        <f t="shared" si="6"/>
        <v>MS1160</v>
      </c>
      <c r="F120" s="136" t="s">
        <v>169</v>
      </c>
      <c r="G120" s="61"/>
      <c r="H120" s="62">
        <f t="shared" ref="H120:H130" si="8">C120*G120</f>
        <v>0</v>
      </c>
      <c r="I120" s="1" t="s">
        <v>211</v>
      </c>
    </row>
    <row r="121" spans="1:9" s="3" customFormat="1" ht="30.75" customHeight="1" x14ac:dyDescent="0.2">
      <c r="A121" s="19" t="s">
        <v>148</v>
      </c>
      <c r="B121" s="19">
        <v>1</v>
      </c>
      <c r="C121" s="89">
        <v>17.75</v>
      </c>
      <c r="D121" s="48"/>
      <c r="E121" s="144" t="str">
        <f t="shared" si="6"/>
        <v>AP7080</v>
      </c>
      <c r="F121" s="19" t="s">
        <v>72</v>
      </c>
      <c r="G121" s="90"/>
      <c r="H121" s="91">
        <f t="shared" si="8"/>
        <v>0</v>
      </c>
      <c r="I121" s="1" t="s">
        <v>212</v>
      </c>
    </row>
    <row r="122" spans="1:9" s="4" customFormat="1" ht="14.45" customHeight="1" x14ac:dyDescent="0.2">
      <c r="A122" s="46" t="s">
        <v>35</v>
      </c>
      <c r="B122" s="14">
        <v>10</v>
      </c>
      <c r="C122" s="47">
        <v>9</v>
      </c>
      <c r="D122" s="88"/>
      <c r="E122" s="144" t="str">
        <f t="shared" si="6"/>
        <v>GP2050</v>
      </c>
      <c r="F122" s="14" t="s">
        <v>46</v>
      </c>
      <c r="G122" s="61"/>
      <c r="H122" s="50">
        <f t="shared" si="8"/>
        <v>0</v>
      </c>
      <c r="I122" s="1" t="s">
        <v>192</v>
      </c>
    </row>
    <row r="123" spans="1:9" s="4" customFormat="1" ht="14.45" customHeight="1" x14ac:dyDescent="0.2">
      <c r="A123" s="14" t="s">
        <v>154</v>
      </c>
      <c r="B123" s="14">
        <v>1</v>
      </c>
      <c r="C123" s="47"/>
      <c r="D123" s="163" t="s">
        <v>125</v>
      </c>
      <c r="E123" s="163"/>
      <c r="F123" s="163"/>
      <c r="G123" s="163"/>
      <c r="H123" s="50"/>
      <c r="I123" s="1"/>
    </row>
    <row r="124" spans="1:9" s="4" customFormat="1" ht="14.45" customHeight="1" x14ac:dyDescent="0.2">
      <c r="A124" s="51" t="s">
        <v>56</v>
      </c>
      <c r="B124" s="14">
        <v>10</v>
      </c>
      <c r="C124" s="47">
        <v>2.46</v>
      </c>
      <c r="D124" s="48"/>
      <c r="E124" s="144" t="str">
        <f>HYPERLINK(I124,F124)</f>
        <v>AP1297</v>
      </c>
      <c r="F124" s="14" t="s">
        <v>8</v>
      </c>
      <c r="G124" s="61"/>
      <c r="H124" s="50">
        <f t="shared" si="8"/>
        <v>0</v>
      </c>
      <c r="I124" s="1" t="s">
        <v>203</v>
      </c>
    </row>
    <row r="125" spans="1:9" s="4" customFormat="1" ht="14.45" customHeight="1" x14ac:dyDescent="0.2">
      <c r="A125" s="14" t="s">
        <v>57</v>
      </c>
      <c r="B125" s="14"/>
      <c r="C125" s="47"/>
      <c r="D125" s="163" t="s">
        <v>125</v>
      </c>
      <c r="E125" s="163"/>
      <c r="F125" s="163"/>
      <c r="G125" s="163"/>
      <c r="H125" s="50"/>
      <c r="I125" s="1"/>
    </row>
    <row r="126" spans="1:9" s="4" customFormat="1" ht="14.45" customHeight="1" x14ac:dyDescent="0.2">
      <c r="A126" s="46" t="s">
        <v>10</v>
      </c>
      <c r="B126" s="14">
        <v>10</v>
      </c>
      <c r="C126" s="47">
        <v>3.65</v>
      </c>
      <c r="D126" s="88"/>
      <c r="E126" s="144" t="str">
        <f>HYPERLINK(I126,F126)</f>
        <v>AP5394</v>
      </c>
      <c r="F126" s="14" t="s">
        <v>11</v>
      </c>
      <c r="G126" s="61"/>
      <c r="H126" s="50">
        <f t="shared" si="8"/>
        <v>0</v>
      </c>
      <c r="I126" s="1" t="s">
        <v>179</v>
      </c>
    </row>
    <row r="127" spans="1:9" s="4" customFormat="1" ht="14.45" customHeight="1" x14ac:dyDescent="0.2">
      <c r="A127" s="14" t="s">
        <v>67</v>
      </c>
      <c r="B127" s="14"/>
      <c r="C127" s="47"/>
      <c r="D127" s="163" t="s">
        <v>125</v>
      </c>
      <c r="E127" s="163"/>
      <c r="F127" s="163"/>
      <c r="G127" s="163"/>
      <c r="H127" s="50"/>
      <c r="I127" s="1"/>
    </row>
    <row r="128" spans="1:9" s="4" customFormat="1" ht="14.45" customHeight="1" x14ac:dyDescent="0.2">
      <c r="A128" s="92" t="s">
        <v>68</v>
      </c>
      <c r="B128" s="14">
        <v>10</v>
      </c>
      <c r="C128" s="47">
        <v>8.35</v>
      </c>
      <c r="D128" s="48"/>
      <c r="E128" s="144" t="str">
        <f>HYPERLINK(I128,F128)</f>
        <v>FB0599</v>
      </c>
      <c r="F128" s="93" t="s">
        <v>73</v>
      </c>
      <c r="G128" s="61"/>
      <c r="H128" s="50">
        <f t="shared" si="8"/>
        <v>0</v>
      </c>
      <c r="I128" s="1" t="s">
        <v>213</v>
      </c>
    </row>
    <row r="129" spans="1:9" s="4" customFormat="1" ht="14.45" customHeight="1" x14ac:dyDescent="0.2">
      <c r="A129" s="51" t="s">
        <v>39</v>
      </c>
      <c r="B129" s="14">
        <v>1</v>
      </c>
      <c r="C129" s="47">
        <v>3.75</v>
      </c>
      <c r="D129" s="88"/>
      <c r="E129" s="144" t="str">
        <f>HYPERLINK(I129,F129)</f>
        <v>AP1734</v>
      </c>
      <c r="F129" s="14" t="s">
        <v>51</v>
      </c>
      <c r="G129" s="61"/>
      <c r="H129" s="50">
        <f t="shared" si="8"/>
        <v>0</v>
      </c>
      <c r="I129" s="1" t="s">
        <v>197</v>
      </c>
    </row>
    <row r="130" spans="1:9" s="4" customFormat="1" ht="14.45" customHeight="1" x14ac:dyDescent="0.2">
      <c r="A130" s="46" t="s">
        <v>40</v>
      </c>
      <c r="B130" s="14">
        <v>10</v>
      </c>
      <c r="C130" s="47">
        <v>5.15</v>
      </c>
      <c r="D130" s="88"/>
      <c r="E130" s="144" t="str">
        <f>HYPERLINK(I130,F130)</f>
        <v>AP8109</v>
      </c>
      <c r="F130" s="14" t="s">
        <v>52</v>
      </c>
      <c r="G130" s="61"/>
      <c r="H130" s="50">
        <f t="shared" si="8"/>
        <v>0</v>
      </c>
      <c r="I130" s="1" t="s">
        <v>198</v>
      </c>
    </row>
    <row r="131" spans="1:9" s="4" customFormat="1" ht="15" customHeight="1" thickBot="1" x14ac:dyDescent="0.25">
      <c r="A131" s="10"/>
      <c r="B131" s="15"/>
      <c r="C131" s="67"/>
      <c r="D131" s="53"/>
      <c r="E131" s="145"/>
      <c r="F131" s="54"/>
      <c r="G131" s="86"/>
      <c r="H131" s="125">
        <f>SUM(H116:H130)</f>
        <v>0</v>
      </c>
      <c r="I131" s="1"/>
    </row>
    <row r="132" spans="1:9" s="4" customFormat="1" ht="15.75" thickBot="1" x14ac:dyDescent="0.25">
      <c r="A132" s="94"/>
      <c r="B132" s="95"/>
      <c r="C132" s="56"/>
      <c r="D132" s="96"/>
      <c r="E132" s="144"/>
      <c r="F132" s="95"/>
      <c r="G132" s="87"/>
      <c r="H132" s="71"/>
      <c r="I132" s="1"/>
    </row>
    <row r="133" spans="1:9" s="4" customFormat="1" ht="15" x14ac:dyDescent="0.2">
      <c r="A133" s="41" t="s">
        <v>74</v>
      </c>
      <c r="B133" s="23">
        <v>1</v>
      </c>
      <c r="C133" s="77">
        <v>14.6</v>
      </c>
      <c r="D133" s="78"/>
      <c r="E133" s="146" t="str">
        <f>HYPERLINK(I133,F133)</f>
        <v>FB1433</v>
      </c>
      <c r="F133" s="79" t="s">
        <v>75</v>
      </c>
      <c r="G133" s="44"/>
      <c r="H133" s="80">
        <f t="shared" ref="H133:H137" si="9">C133*G133</f>
        <v>0</v>
      </c>
      <c r="I133" s="1" t="s">
        <v>214</v>
      </c>
    </row>
    <row r="134" spans="1:9" s="4" customFormat="1" ht="14.45" customHeight="1" x14ac:dyDescent="0.2">
      <c r="A134" s="46" t="s">
        <v>76</v>
      </c>
      <c r="B134" s="14">
        <v>15</v>
      </c>
      <c r="C134" s="47">
        <v>0.41</v>
      </c>
      <c r="D134" s="88"/>
      <c r="E134" s="144" t="str">
        <f>HYPERLINK(I134,F134)</f>
        <v>AB1028</v>
      </c>
      <c r="F134" s="14" t="s">
        <v>3</v>
      </c>
      <c r="G134" s="61"/>
      <c r="H134" s="50">
        <f t="shared" si="9"/>
        <v>0</v>
      </c>
      <c r="I134" s="1" t="s">
        <v>215</v>
      </c>
    </row>
    <row r="135" spans="1:9" s="4" customFormat="1" ht="14.45" customHeight="1" x14ac:dyDescent="0.2">
      <c r="A135" s="46" t="s">
        <v>77</v>
      </c>
      <c r="B135" s="14">
        <v>15</v>
      </c>
      <c r="C135" s="47">
        <v>10.65</v>
      </c>
      <c r="D135" s="88"/>
      <c r="E135" s="144" t="str">
        <f>HYPERLINK(I135,F135)</f>
        <v>GP2052</v>
      </c>
      <c r="F135" s="14" t="s">
        <v>79</v>
      </c>
      <c r="G135" s="61"/>
      <c r="H135" s="50">
        <f t="shared" si="9"/>
        <v>0</v>
      </c>
      <c r="I135" s="1" t="s">
        <v>201</v>
      </c>
    </row>
    <row r="136" spans="1:9" s="4" customFormat="1" ht="14.45" customHeight="1" x14ac:dyDescent="0.2">
      <c r="A136" s="46" t="s">
        <v>153</v>
      </c>
      <c r="B136" s="14">
        <v>3</v>
      </c>
      <c r="C136" s="47">
        <v>11.6</v>
      </c>
      <c r="D136" s="51"/>
      <c r="E136" s="144" t="str">
        <f>HYPERLINK(I136,F136)</f>
        <v>LM1133</v>
      </c>
      <c r="F136" s="14" t="s">
        <v>80</v>
      </c>
      <c r="G136" s="61"/>
      <c r="H136" s="50">
        <f t="shared" si="9"/>
        <v>0</v>
      </c>
      <c r="I136" s="1" t="s">
        <v>174</v>
      </c>
    </row>
    <row r="137" spans="1:9" s="4" customFormat="1" ht="14.45" customHeight="1" x14ac:dyDescent="0.2">
      <c r="A137" s="51" t="s">
        <v>56</v>
      </c>
      <c r="B137" s="14">
        <v>15</v>
      </c>
      <c r="C137" s="47">
        <v>2.46</v>
      </c>
      <c r="D137" s="48"/>
      <c r="E137" s="144" t="str">
        <f>HYPERLINK(I137,F137)</f>
        <v>AP1297</v>
      </c>
      <c r="F137" s="14" t="s">
        <v>8</v>
      </c>
      <c r="G137" s="61"/>
      <c r="H137" s="50">
        <f t="shared" si="9"/>
        <v>0</v>
      </c>
      <c r="I137" s="1" t="s">
        <v>203</v>
      </c>
    </row>
    <row r="138" spans="1:9" s="4" customFormat="1" ht="14.45" customHeight="1" x14ac:dyDescent="0.2">
      <c r="A138" s="46" t="s">
        <v>78</v>
      </c>
      <c r="B138" s="14"/>
      <c r="C138" s="14"/>
      <c r="D138" s="163" t="s">
        <v>125</v>
      </c>
      <c r="E138" s="163"/>
      <c r="F138" s="163"/>
      <c r="G138" s="163"/>
      <c r="H138" s="50"/>
      <c r="I138" s="1"/>
    </row>
    <row r="139" spans="1:9" s="4" customFormat="1" ht="15" customHeight="1" thickBot="1" x14ac:dyDescent="0.25">
      <c r="A139" s="10"/>
      <c r="B139" s="15"/>
      <c r="C139" s="54"/>
      <c r="D139" s="53"/>
      <c r="E139" s="54"/>
      <c r="F139" s="54"/>
      <c r="G139" s="86"/>
      <c r="H139" s="125">
        <f>SUM(H133:H138)</f>
        <v>0</v>
      </c>
      <c r="I139" s="1"/>
    </row>
    <row r="140" spans="1:9" s="4" customFormat="1" ht="15" customHeight="1" thickBot="1" x14ac:dyDescent="0.25">
      <c r="A140" s="9"/>
      <c r="B140" s="17"/>
      <c r="C140" s="56"/>
      <c r="D140" s="97"/>
      <c r="E140" s="142"/>
      <c r="F140" s="98"/>
      <c r="G140" s="99"/>
      <c r="H140" s="100"/>
      <c r="I140" s="1"/>
    </row>
    <row r="141" spans="1:9" s="4" customFormat="1" ht="15" x14ac:dyDescent="0.2">
      <c r="A141" s="41" t="s">
        <v>81</v>
      </c>
      <c r="B141" s="23">
        <v>1</v>
      </c>
      <c r="C141" s="77">
        <v>70.900000000000006</v>
      </c>
      <c r="D141" s="78"/>
      <c r="E141" s="146" t="str">
        <f>HYPERLINK(I141,F141)</f>
        <v>FB0425</v>
      </c>
      <c r="F141" s="79" t="s">
        <v>124</v>
      </c>
      <c r="G141" s="44"/>
      <c r="H141" s="80">
        <f t="shared" ref="H141:H145" si="10">C141*G141</f>
        <v>0</v>
      </c>
      <c r="I141" s="1" t="s">
        <v>216</v>
      </c>
    </row>
    <row r="142" spans="1:9" s="4" customFormat="1" ht="14.45" customHeight="1" x14ac:dyDescent="0.2">
      <c r="A142" s="51" t="s">
        <v>56</v>
      </c>
      <c r="B142" s="14">
        <v>15</v>
      </c>
      <c r="C142" s="47">
        <v>2.46</v>
      </c>
      <c r="D142" s="51"/>
      <c r="E142" s="144" t="str">
        <f>HYPERLINK(I142,F142)</f>
        <v>AP1297</v>
      </c>
      <c r="F142" s="14" t="s">
        <v>8</v>
      </c>
      <c r="G142" s="61"/>
      <c r="H142" s="50">
        <f t="shared" si="10"/>
        <v>0</v>
      </c>
      <c r="I142" s="1" t="s">
        <v>203</v>
      </c>
    </row>
    <row r="143" spans="1:9" s="4" customFormat="1" ht="14.45" customHeight="1" x14ac:dyDescent="0.2">
      <c r="A143" s="46" t="s">
        <v>82</v>
      </c>
      <c r="B143" s="14"/>
      <c r="C143" s="47"/>
      <c r="D143" s="163" t="s">
        <v>125</v>
      </c>
      <c r="E143" s="163"/>
      <c r="F143" s="163"/>
      <c r="G143" s="163"/>
      <c r="H143" s="50"/>
      <c r="I143" s="1"/>
    </row>
    <row r="144" spans="1:9" s="4" customFormat="1" ht="14.45" customHeight="1" x14ac:dyDescent="0.2">
      <c r="A144" s="46" t="s">
        <v>83</v>
      </c>
      <c r="B144" s="14"/>
      <c r="C144" s="47"/>
      <c r="D144" s="163" t="s">
        <v>125</v>
      </c>
      <c r="E144" s="163"/>
      <c r="F144" s="163"/>
      <c r="G144" s="163"/>
      <c r="H144" s="50"/>
      <c r="I144" s="1"/>
    </row>
    <row r="145" spans="1:9" s="4" customFormat="1" ht="14.45" customHeight="1" x14ac:dyDescent="0.2">
      <c r="A145" s="46" t="s">
        <v>10</v>
      </c>
      <c r="B145" s="14">
        <v>15</v>
      </c>
      <c r="C145" s="47">
        <v>3.65</v>
      </c>
      <c r="D145" s="48"/>
      <c r="E145" s="144" t="str">
        <f>HYPERLINK(I145,F145)</f>
        <v>AP5394</v>
      </c>
      <c r="F145" s="14" t="s">
        <v>11</v>
      </c>
      <c r="G145" s="61"/>
      <c r="H145" s="50">
        <f t="shared" si="10"/>
        <v>0</v>
      </c>
      <c r="I145" s="1" t="s">
        <v>179</v>
      </c>
    </row>
    <row r="146" spans="1:9" s="4" customFormat="1" ht="14.45" customHeight="1" x14ac:dyDescent="0.2">
      <c r="A146" s="46" t="s">
        <v>41</v>
      </c>
      <c r="B146" s="14"/>
      <c r="C146" s="47"/>
      <c r="D146" s="51"/>
      <c r="E146" s="142"/>
      <c r="F146" s="14"/>
      <c r="G146" s="61"/>
      <c r="H146" s="50"/>
      <c r="I146" s="1"/>
    </row>
    <row r="147" spans="1:9" s="4" customFormat="1" ht="15" customHeight="1" thickBot="1" x14ac:dyDescent="0.25">
      <c r="A147" s="10"/>
      <c r="B147" s="15"/>
      <c r="C147" s="85"/>
      <c r="D147" s="53"/>
      <c r="E147" s="54"/>
      <c r="F147" s="54"/>
      <c r="G147" s="86"/>
      <c r="H147" s="125">
        <f>SUM(H141:H146)</f>
        <v>0</v>
      </c>
      <c r="I147" s="1"/>
    </row>
    <row r="148" spans="1:9" s="4" customFormat="1" ht="15.75" thickBot="1" x14ac:dyDescent="0.25">
      <c r="A148" s="96"/>
      <c r="B148" s="95"/>
      <c r="C148" s="56"/>
      <c r="D148" s="96"/>
      <c r="E148" s="142"/>
      <c r="F148" s="95"/>
      <c r="G148" s="101"/>
      <c r="H148" s="102"/>
      <c r="I148" s="1"/>
    </row>
    <row r="149" spans="1:9" s="4" customFormat="1" ht="15" x14ac:dyDescent="0.2">
      <c r="A149" s="41" t="s">
        <v>84</v>
      </c>
      <c r="B149" s="23">
        <v>1</v>
      </c>
      <c r="C149" s="77">
        <v>92.95</v>
      </c>
      <c r="D149" s="78"/>
      <c r="E149" s="146" t="str">
        <f>HYPERLINK(I149,F149)</f>
        <v>AP7052</v>
      </c>
      <c r="F149" s="79" t="s">
        <v>85</v>
      </c>
      <c r="G149" s="44"/>
      <c r="H149" s="80">
        <f t="shared" ref="H149:H151" si="11">C149*G149</f>
        <v>0</v>
      </c>
      <c r="I149" s="1" t="s">
        <v>217</v>
      </c>
    </row>
    <row r="150" spans="1:9" s="4" customFormat="1" ht="14.45" customHeight="1" x14ac:dyDescent="0.2">
      <c r="A150" s="14" t="s">
        <v>165</v>
      </c>
      <c r="B150" s="14">
        <v>16</v>
      </c>
      <c r="C150" s="47">
        <v>3.5</v>
      </c>
      <c r="D150" s="103"/>
      <c r="E150" s="144" t="str">
        <f>HYPERLINK(I150,F150)</f>
        <v>GP1010</v>
      </c>
      <c r="F150" s="14" t="s">
        <v>69</v>
      </c>
      <c r="G150" s="61"/>
      <c r="H150" s="50">
        <f t="shared" si="11"/>
        <v>0</v>
      </c>
      <c r="I150" s="1" t="s">
        <v>208</v>
      </c>
    </row>
    <row r="151" spans="1:9" s="4" customFormat="1" ht="14.45" customHeight="1" x14ac:dyDescent="0.2">
      <c r="A151" s="46" t="s">
        <v>86</v>
      </c>
      <c r="B151" s="14">
        <v>1</v>
      </c>
      <c r="C151" s="47">
        <v>45.95</v>
      </c>
      <c r="D151" s="88"/>
      <c r="E151" s="144" t="str">
        <f>HYPERLINK(I151,F151)</f>
        <v>AP5088</v>
      </c>
      <c r="F151" s="14" t="s">
        <v>89</v>
      </c>
      <c r="G151" s="61"/>
      <c r="H151" s="50">
        <f t="shared" si="11"/>
        <v>0</v>
      </c>
      <c r="I151" s="1" t="s">
        <v>218</v>
      </c>
    </row>
    <row r="152" spans="1:9" s="4" customFormat="1" ht="14.45" customHeight="1" x14ac:dyDescent="0.2">
      <c r="A152" s="46" t="s">
        <v>87</v>
      </c>
      <c r="B152" s="14"/>
      <c r="C152" s="47"/>
      <c r="D152" s="163" t="s">
        <v>125</v>
      </c>
      <c r="E152" s="163"/>
      <c r="F152" s="163"/>
      <c r="G152" s="163"/>
      <c r="H152" s="50"/>
      <c r="I152" s="1"/>
    </row>
    <row r="153" spans="1:9" s="4" customFormat="1" ht="15" customHeight="1" x14ac:dyDescent="0.2">
      <c r="A153" s="46" t="s">
        <v>88</v>
      </c>
      <c r="B153" s="14"/>
      <c r="C153" s="47"/>
      <c r="D153" s="163" t="s">
        <v>125</v>
      </c>
      <c r="E153" s="163"/>
      <c r="F153" s="163"/>
      <c r="G153" s="163"/>
      <c r="H153" s="50"/>
      <c r="I153" s="1"/>
    </row>
    <row r="154" spans="1:9" s="4" customFormat="1" ht="14.45" customHeight="1" x14ac:dyDescent="0.2">
      <c r="A154" s="46" t="s">
        <v>41</v>
      </c>
      <c r="B154" s="14"/>
      <c r="C154" s="47"/>
      <c r="D154" s="103"/>
      <c r="E154" s="142"/>
      <c r="F154" s="14"/>
      <c r="G154" s="61"/>
      <c r="H154" s="50"/>
      <c r="I154" s="1"/>
    </row>
    <row r="155" spans="1:9" s="4" customFormat="1" ht="15" customHeight="1" thickBot="1" x14ac:dyDescent="0.25">
      <c r="A155" s="10"/>
      <c r="B155" s="15"/>
      <c r="C155" s="85"/>
      <c r="D155" s="53"/>
      <c r="E155" s="54"/>
      <c r="F155" s="54"/>
      <c r="G155" s="86"/>
      <c r="H155" s="125">
        <f>SUM(H149:H154)</f>
        <v>0</v>
      </c>
      <c r="I155" s="1"/>
    </row>
    <row r="156" spans="1:9" s="106" customFormat="1" ht="15" customHeight="1" thickBot="1" x14ac:dyDescent="0.25">
      <c r="A156" s="75"/>
      <c r="B156" s="76"/>
      <c r="C156" s="56"/>
      <c r="D156" s="75"/>
      <c r="E156" s="142"/>
      <c r="F156" s="76"/>
      <c r="G156" s="104"/>
      <c r="H156" s="105"/>
      <c r="I156" s="1"/>
    </row>
    <row r="157" spans="1:9" s="4" customFormat="1" ht="15" x14ac:dyDescent="0.2">
      <c r="A157" s="41" t="s">
        <v>90</v>
      </c>
      <c r="B157" s="23">
        <v>1</v>
      </c>
      <c r="C157" s="77">
        <v>43.95</v>
      </c>
      <c r="D157" s="78"/>
      <c r="E157" s="146" t="str">
        <f>HYPERLINK(I157,F157)</f>
        <v>AP7512</v>
      </c>
      <c r="F157" s="79" t="s">
        <v>91</v>
      </c>
      <c r="G157" s="44"/>
      <c r="H157" s="80">
        <f>C157*G157</f>
        <v>0</v>
      </c>
      <c r="I157" s="1" t="s">
        <v>219</v>
      </c>
    </row>
    <row r="158" spans="1:9" ht="14.45" customHeight="1" x14ac:dyDescent="0.2">
      <c r="A158" s="46" t="s">
        <v>92</v>
      </c>
      <c r="B158" s="14"/>
      <c r="C158" s="47"/>
      <c r="D158" s="163" t="s">
        <v>125</v>
      </c>
      <c r="E158" s="163"/>
      <c r="F158" s="163"/>
      <c r="G158" s="163"/>
      <c r="H158" s="50"/>
    </row>
    <row r="159" spans="1:9" ht="14.45" customHeight="1" x14ac:dyDescent="0.2">
      <c r="A159" s="46" t="s">
        <v>93</v>
      </c>
      <c r="B159" s="14">
        <v>15</v>
      </c>
      <c r="C159" s="47">
        <v>20.65</v>
      </c>
      <c r="D159" s="51"/>
      <c r="E159" s="144" t="str">
        <f t="shared" ref="E159:E164" si="12">HYPERLINK(I159,F159)</f>
        <v>AP9011</v>
      </c>
      <c r="F159" s="14" t="s">
        <v>14</v>
      </c>
      <c r="G159" s="49"/>
      <c r="H159" s="50">
        <f t="shared" ref="H159:H164" si="13">C159*G159</f>
        <v>0</v>
      </c>
      <c r="I159" s="1" t="s">
        <v>220</v>
      </c>
    </row>
    <row r="160" spans="1:9" ht="14.45" customHeight="1" x14ac:dyDescent="0.2">
      <c r="A160" s="46" t="s">
        <v>94</v>
      </c>
      <c r="B160" s="14">
        <v>3</v>
      </c>
      <c r="C160" s="47">
        <v>7.85</v>
      </c>
      <c r="D160" s="88" t="s">
        <v>161</v>
      </c>
      <c r="E160" s="144" t="str">
        <f t="shared" si="12"/>
        <v>AP9012</v>
      </c>
      <c r="F160" s="14" t="s">
        <v>15</v>
      </c>
      <c r="G160" s="49"/>
      <c r="H160" s="50">
        <f t="shared" si="13"/>
        <v>0</v>
      </c>
      <c r="I160" s="1" t="s">
        <v>221</v>
      </c>
    </row>
    <row r="161" spans="1:9" ht="14.45" customHeight="1" x14ac:dyDescent="0.2">
      <c r="A161" s="51" t="s">
        <v>56</v>
      </c>
      <c r="B161" s="14">
        <v>15</v>
      </c>
      <c r="C161" s="47">
        <v>2.46</v>
      </c>
      <c r="D161" s="88"/>
      <c r="E161" s="144" t="str">
        <f t="shared" si="12"/>
        <v>AP1297</v>
      </c>
      <c r="F161" s="14" t="s">
        <v>8</v>
      </c>
      <c r="G161" s="49"/>
      <c r="H161" s="50">
        <f t="shared" si="13"/>
        <v>0</v>
      </c>
      <c r="I161" s="1" t="s">
        <v>203</v>
      </c>
    </row>
    <row r="162" spans="1:9" ht="14.45" customHeight="1" x14ac:dyDescent="0.2">
      <c r="A162" s="46" t="s">
        <v>147</v>
      </c>
      <c r="B162" s="14">
        <v>15</v>
      </c>
      <c r="C162" s="47">
        <v>1.0900000000000001</v>
      </c>
      <c r="D162" s="88"/>
      <c r="E162" s="144" t="str">
        <f t="shared" si="12"/>
        <v>AP4685</v>
      </c>
      <c r="F162" s="14" t="s">
        <v>9</v>
      </c>
      <c r="G162" s="49"/>
      <c r="H162" s="50">
        <f t="shared" si="13"/>
        <v>0</v>
      </c>
      <c r="I162" s="1" t="s">
        <v>178</v>
      </c>
    </row>
    <row r="163" spans="1:9" ht="14.45" customHeight="1" x14ac:dyDescent="0.2">
      <c r="A163" s="46" t="s">
        <v>10</v>
      </c>
      <c r="B163" s="14">
        <v>15</v>
      </c>
      <c r="C163" s="47">
        <v>3.65</v>
      </c>
      <c r="D163" s="107"/>
      <c r="E163" s="144" t="str">
        <f t="shared" si="12"/>
        <v>AP5394</v>
      </c>
      <c r="F163" s="14" t="s">
        <v>11</v>
      </c>
      <c r="G163" s="49"/>
      <c r="H163" s="50">
        <f t="shared" si="13"/>
        <v>0</v>
      </c>
      <c r="I163" s="1" t="s">
        <v>179</v>
      </c>
    </row>
    <row r="164" spans="1:9" ht="14.45" customHeight="1" x14ac:dyDescent="0.2">
      <c r="A164" s="51" t="s">
        <v>39</v>
      </c>
      <c r="B164" s="14">
        <v>1</v>
      </c>
      <c r="C164" s="47">
        <v>3.75</v>
      </c>
      <c r="D164" s="107"/>
      <c r="E164" s="144" t="str">
        <f t="shared" si="12"/>
        <v>AP1734</v>
      </c>
      <c r="F164" s="14" t="s">
        <v>51</v>
      </c>
      <c r="G164" s="49"/>
      <c r="H164" s="50">
        <f t="shared" si="13"/>
        <v>0</v>
      </c>
      <c r="I164" s="1" t="s">
        <v>197</v>
      </c>
    </row>
    <row r="165" spans="1:9" s="4" customFormat="1" ht="15" customHeight="1" thickBot="1" x14ac:dyDescent="0.25">
      <c r="A165" s="10"/>
      <c r="B165" s="15"/>
      <c r="C165" s="54"/>
      <c r="D165" s="53"/>
      <c r="E165" s="54"/>
      <c r="F165" s="54"/>
      <c r="G165" s="86"/>
      <c r="H165" s="125">
        <f>SUM(H157:H164)</f>
        <v>0</v>
      </c>
      <c r="I165" s="1"/>
    </row>
    <row r="166" spans="1:9" s="4" customFormat="1" ht="15" customHeight="1" thickBot="1" x14ac:dyDescent="0.25">
      <c r="A166" s="9"/>
      <c r="B166" s="18"/>
      <c r="C166" s="56"/>
      <c r="D166" s="108"/>
      <c r="E166" s="142"/>
      <c r="F166" s="109"/>
      <c r="G166" s="110"/>
      <c r="H166" s="100"/>
      <c r="I166" s="1"/>
    </row>
    <row r="167" spans="1:9" s="4" customFormat="1" ht="15" x14ac:dyDescent="0.2">
      <c r="A167" s="41" t="s">
        <v>95</v>
      </c>
      <c r="B167" s="23">
        <v>1</v>
      </c>
      <c r="C167" s="77">
        <v>63.85</v>
      </c>
      <c r="D167" s="78"/>
      <c r="E167" s="146" t="str">
        <f>HYPERLINK(I167,F167)</f>
        <v>AP6916</v>
      </c>
      <c r="F167" s="79" t="s">
        <v>96</v>
      </c>
      <c r="G167" s="44"/>
      <c r="H167" s="80">
        <f>C167*G167</f>
        <v>0</v>
      </c>
      <c r="I167" s="1" t="s">
        <v>222</v>
      </c>
    </row>
    <row r="168" spans="1:9" s="4" customFormat="1" ht="15" x14ac:dyDescent="0.2">
      <c r="A168" s="111" t="s">
        <v>128</v>
      </c>
      <c r="B168" s="24">
        <v>4</v>
      </c>
      <c r="C168" s="112">
        <v>3.35</v>
      </c>
      <c r="D168" s="113"/>
      <c r="E168" s="144" t="str">
        <f>HYPERLINK(I168,F168)</f>
        <v>GP1015</v>
      </c>
      <c r="F168" s="114" t="s">
        <v>129</v>
      </c>
      <c r="G168" s="115"/>
      <c r="H168" s="116">
        <f>C168*G168</f>
        <v>0</v>
      </c>
      <c r="I168" s="1" t="s">
        <v>223</v>
      </c>
    </row>
    <row r="169" spans="1:9" s="4" customFormat="1" ht="15" x14ac:dyDescent="0.2">
      <c r="A169" s="111" t="s">
        <v>155</v>
      </c>
      <c r="B169" s="24">
        <v>1</v>
      </c>
      <c r="C169" s="112">
        <v>1.69</v>
      </c>
      <c r="D169" s="113" t="s">
        <v>161</v>
      </c>
      <c r="E169" s="144" t="str">
        <f>HYPERLINK(I169,F169)</f>
        <v>AP1718</v>
      </c>
      <c r="F169" s="114" t="s">
        <v>143</v>
      </c>
      <c r="G169" s="115"/>
      <c r="H169" s="116">
        <f t="shared" ref="H169:H181" si="14">C169*G169</f>
        <v>0</v>
      </c>
      <c r="I169" s="1" t="s">
        <v>224</v>
      </c>
    </row>
    <row r="170" spans="1:9" s="4" customFormat="1" ht="15" customHeight="1" x14ac:dyDescent="0.2">
      <c r="A170" s="111" t="s">
        <v>130</v>
      </c>
      <c r="B170" s="24">
        <v>4</v>
      </c>
      <c r="C170" s="112"/>
      <c r="D170" s="164" t="s">
        <v>125</v>
      </c>
      <c r="E170" s="164"/>
      <c r="F170" s="164"/>
      <c r="G170" s="164"/>
      <c r="H170" s="116"/>
      <c r="I170" s="1"/>
    </row>
    <row r="171" spans="1:9" s="4" customFormat="1" ht="15" x14ac:dyDescent="0.2">
      <c r="A171" s="111" t="s">
        <v>156</v>
      </c>
      <c r="B171" s="24">
        <v>1</v>
      </c>
      <c r="C171" s="112">
        <v>18.2</v>
      </c>
      <c r="D171" s="113" t="s">
        <v>161</v>
      </c>
      <c r="E171" s="144" t="str">
        <f t="shared" ref="E171:E177" si="15">HYPERLINK(I171,F171)</f>
        <v>AP1240</v>
      </c>
      <c r="F171" s="114" t="s">
        <v>131</v>
      </c>
      <c r="G171" s="115"/>
      <c r="H171" s="116">
        <f t="shared" si="14"/>
        <v>0</v>
      </c>
      <c r="I171" s="1" t="s">
        <v>225</v>
      </c>
    </row>
    <row r="172" spans="1:9" s="4" customFormat="1" ht="15" x14ac:dyDescent="0.2">
      <c r="A172" s="111" t="s">
        <v>157</v>
      </c>
      <c r="B172" s="24">
        <v>1</v>
      </c>
      <c r="C172" s="112">
        <v>6.25</v>
      </c>
      <c r="D172" s="113" t="s">
        <v>161</v>
      </c>
      <c r="E172" s="144" t="str">
        <f t="shared" si="15"/>
        <v>AP1737</v>
      </c>
      <c r="F172" s="114" t="s">
        <v>132</v>
      </c>
      <c r="G172" s="115"/>
      <c r="H172" s="116">
        <f t="shared" si="14"/>
        <v>0</v>
      </c>
      <c r="I172" s="1" t="s">
        <v>226</v>
      </c>
    </row>
    <row r="173" spans="1:9" s="4" customFormat="1" ht="15" x14ac:dyDescent="0.2">
      <c r="A173" s="111" t="s">
        <v>134</v>
      </c>
      <c r="B173" s="24">
        <v>4</v>
      </c>
      <c r="C173" s="112">
        <v>2.41</v>
      </c>
      <c r="D173" s="113"/>
      <c r="E173" s="144" t="str">
        <f t="shared" si="15"/>
        <v>AP8328</v>
      </c>
      <c r="F173" s="114" t="s">
        <v>133</v>
      </c>
      <c r="G173" s="115"/>
      <c r="H173" s="116">
        <f t="shared" si="14"/>
        <v>0</v>
      </c>
      <c r="I173" s="1" t="s">
        <v>227</v>
      </c>
    </row>
    <row r="174" spans="1:9" s="4" customFormat="1" ht="15" x14ac:dyDescent="0.2">
      <c r="A174" s="111" t="s">
        <v>149</v>
      </c>
      <c r="B174" s="24">
        <v>4</v>
      </c>
      <c r="C174" s="112">
        <v>205</v>
      </c>
      <c r="D174" s="113"/>
      <c r="E174" s="144" t="str">
        <f t="shared" si="15"/>
        <v>AP8182</v>
      </c>
      <c r="F174" s="114" t="s">
        <v>170</v>
      </c>
      <c r="G174" s="115"/>
      <c r="H174" s="116">
        <f>C174*G174</f>
        <v>0</v>
      </c>
      <c r="I174" s="1" t="s">
        <v>228</v>
      </c>
    </row>
    <row r="175" spans="1:9" s="4" customFormat="1" ht="15" x14ac:dyDescent="0.2">
      <c r="A175" s="111" t="s">
        <v>158</v>
      </c>
      <c r="B175" s="24">
        <v>1</v>
      </c>
      <c r="C175" s="112">
        <v>10.35</v>
      </c>
      <c r="D175" s="113" t="s">
        <v>161</v>
      </c>
      <c r="E175" s="144" t="str">
        <f t="shared" si="15"/>
        <v>ML1381</v>
      </c>
      <c r="F175" s="114" t="s">
        <v>135</v>
      </c>
      <c r="G175" s="115"/>
      <c r="H175" s="116">
        <f t="shared" si="14"/>
        <v>0</v>
      </c>
      <c r="I175" s="1" t="s">
        <v>229</v>
      </c>
    </row>
    <row r="176" spans="1:9" s="4" customFormat="1" ht="15" x14ac:dyDescent="0.2">
      <c r="A176" s="111" t="s">
        <v>150</v>
      </c>
      <c r="B176" s="24">
        <v>1</v>
      </c>
      <c r="C176" s="112">
        <v>8.4499999999999993</v>
      </c>
      <c r="D176" s="113"/>
      <c r="E176" s="144" t="str">
        <f t="shared" si="15"/>
        <v>AP6066</v>
      </c>
      <c r="F176" s="114" t="s">
        <v>136</v>
      </c>
      <c r="G176" s="115"/>
      <c r="H176" s="116">
        <f t="shared" si="14"/>
        <v>0</v>
      </c>
      <c r="I176" s="1" t="s">
        <v>230</v>
      </c>
    </row>
    <row r="177" spans="1:9" ht="14.45" customHeight="1" x14ac:dyDescent="0.2">
      <c r="A177" s="46" t="s">
        <v>97</v>
      </c>
      <c r="B177" s="19">
        <v>1</v>
      </c>
      <c r="C177" s="89">
        <v>64.95</v>
      </c>
      <c r="D177" s="48"/>
      <c r="E177" s="144" t="str">
        <f t="shared" si="15"/>
        <v>AP9000</v>
      </c>
      <c r="F177" s="14" t="s">
        <v>98</v>
      </c>
      <c r="G177" s="49"/>
      <c r="H177" s="116">
        <f>C177*G177</f>
        <v>0</v>
      </c>
      <c r="I177" s="1" t="s">
        <v>231</v>
      </c>
    </row>
    <row r="178" spans="1:9" s="4" customFormat="1" ht="15" customHeight="1" x14ac:dyDescent="0.2">
      <c r="A178" s="111" t="s">
        <v>137</v>
      </c>
      <c r="B178" s="24">
        <v>1</v>
      </c>
      <c r="C178" s="112"/>
      <c r="D178" s="164" t="s">
        <v>125</v>
      </c>
      <c r="E178" s="164"/>
      <c r="F178" s="164"/>
      <c r="G178" s="164"/>
      <c r="H178" s="116"/>
      <c r="I178" s="1"/>
    </row>
    <row r="179" spans="1:9" s="4" customFormat="1" ht="15" x14ac:dyDescent="0.2">
      <c r="A179" s="111" t="s">
        <v>159</v>
      </c>
      <c r="B179" s="24">
        <v>1</v>
      </c>
      <c r="C179" s="112">
        <v>43</v>
      </c>
      <c r="D179" s="113" t="s">
        <v>161</v>
      </c>
      <c r="E179" s="144" t="str">
        <f>HYPERLINK(I179,F179)</f>
        <v>GP3019</v>
      </c>
      <c r="F179" s="114" t="s">
        <v>138</v>
      </c>
      <c r="G179" s="115"/>
      <c r="H179" s="116">
        <f t="shared" si="14"/>
        <v>0</v>
      </c>
      <c r="I179" s="1" t="s">
        <v>232</v>
      </c>
    </row>
    <row r="180" spans="1:9" s="4" customFormat="1" ht="15" x14ac:dyDescent="0.2">
      <c r="A180" s="111" t="s">
        <v>37</v>
      </c>
      <c r="B180" s="24">
        <v>4</v>
      </c>
      <c r="C180" s="112">
        <v>9.75</v>
      </c>
      <c r="D180" s="113"/>
      <c r="E180" s="144" t="str">
        <f>HYPERLINK(I180,F180)</f>
        <v>AP8336</v>
      </c>
      <c r="F180" s="114" t="s">
        <v>48</v>
      </c>
      <c r="G180" s="115"/>
      <c r="H180" s="116">
        <f t="shared" si="14"/>
        <v>0</v>
      </c>
      <c r="I180" s="1" t="s">
        <v>194</v>
      </c>
    </row>
    <row r="181" spans="1:9" s="4" customFormat="1" ht="15" x14ac:dyDescent="0.2">
      <c r="A181" s="111" t="s">
        <v>139</v>
      </c>
      <c r="B181" s="24">
        <v>4</v>
      </c>
      <c r="C181" s="112">
        <v>0.43</v>
      </c>
      <c r="D181" s="113"/>
      <c r="E181" s="144" t="str">
        <f>HYPERLINK(I181,F181)</f>
        <v>GP5075</v>
      </c>
      <c r="F181" s="114" t="s">
        <v>140</v>
      </c>
      <c r="G181" s="115"/>
      <c r="H181" s="116">
        <f t="shared" si="14"/>
        <v>0</v>
      </c>
      <c r="I181" s="1" t="s">
        <v>233</v>
      </c>
    </row>
    <row r="182" spans="1:9" x14ac:dyDescent="0.2">
      <c r="A182" s="1" t="s">
        <v>141</v>
      </c>
      <c r="B182" s="20">
        <v>1</v>
      </c>
      <c r="D182" s="164" t="s">
        <v>125</v>
      </c>
      <c r="E182" s="164"/>
      <c r="F182" s="164" t="s">
        <v>125</v>
      </c>
      <c r="G182" s="164"/>
      <c r="H182" s="116"/>
    </row>
    <row r="183" spans="1:9" s="4" customFormat="1" ht="14.45" customHeight="1" x14ac:dyDescent="0.2">
      <c r="A183" s="46" t="s">
        <v>120</v>
      </c>
      <c r="B183" s="14">
        <v>1</v>
      </c>
      <c r="C183" s="47">
        <v>9.4</v>
      </c>
      <c r="D183" s="14" t="s">
        <v>160</v>
      </c>
      <c r="E183" s="144" t="str">
        <f>HYPERLINK(I183,F183)</f>
        <v>W0007</v>
      </c>
      <c r="F183" s="14" t="s">
        <v>118</v>
      </c>
      <c r="G183" s="61"/>
      <c r="H183" s="62">
        <f>C183*G183</f>
        <v>0</v>
      </c>
      <c r="I183" s="1" t="s">
        <v>184</v>
      </c>
    </row>
    <row r="184" spans="1:9" s="4" customFormat="1" ht="14.45" customHeight="1" x14ac:dyDescent="0.2">
      <c r="A184" s="46" t="s">
        <v>121</v>
      </c>
      <c r="B184" s="14"/>
      <c r="C184" s="47"/>
      <c r="D184" s="60"/>
      <c r="E184" s="144"/>
      <c r="F184" s="14"/>
      <c r="G184" s="61"/>
      <c r="H184" s="62"/>
      <c r="I184" s="1"/>
    </row>
    <row r="185" spans="1:9" s="4" customFormat="1" ht="14.45" customHeight="1" x14ac:dyDescent="0.2">
      <c r="A185" s="46" t="s">
        <v>122</v>
      </c>
      <c r="B185" s="64">
        <v>1</v>
      </c>
      <c r="C185" s="65">
        <v>8.65</v>
      </c>
      <c r="D185" s="66" t="s">
        <v>160</v>
      </c>
      <c r="E185" s="144" t="str">
        <f>HYPERLINK(I185,F185)</f>
        <v>W0001</v>
      </c>
      <c r="F185" s="64" t="s">
        <v>119</v>
      </c>
      <c r="G185" s="61"/>
      <c r="H185" s="62">
        <f>C185*G185</f>
        <v>0</v>
      </c>
      <c r="I185" s="1" t="s">
        <v>185</v>
      </c>
    </row>
    <row r="186" spans="1:9" s="4" customFormat="1" ht="15" customHeight="1" thickBot="1" x14ac:dyDescent="0.25">
      <c r="A186" s="10"/>
      <c r="B186" s="15"/>
      <c r="C186" s="85"/>
      <c r="D186" s="53"/>
      <c r="E186" s="145"/>
      <c r="F186" s="54"/>
      <c r="G186" s="86"/>
      <c r="H186" s="125">
        <f>SUM(H167:H185)</f>
        <v>0</v>
      </c>
      <c r="I186" s="1"/>
    </row>
    <row r="187" spans="1:9" s="4" customFormat="1" ht="15" customHeight="1" thickBot="1" x14ac:dyDescent="0.25">
      <c r="A187" s="9"/>
      <c r="B187" s="18"/>
      <c r="C187" s="56"/>
      <c r="D187" s="108"/>
      <c r="E187" s="144"/>
      <c r="F187" s="109"/>
      <c r="G187" s="110"/>
      <c r="H187" s="100"/>
      <c r="I187" s="1"/>
    </row>
    <row r="188" spans="1:9" s="4" customFormat="1" ht="15" x14ac:dyDescent="0.2">
      <c r="A188" s="41" t="s">
        <v>99</v>
      </c>
      <c r="B188" s="23">
        <v>1</v>
      </c>
      <c r="C188" s="77">
        <v>79.349999999999994</v>
      </c>
      <c r="D188" s="78"/>
      <c r="E188" s="146" t="str">
        <f>HYPERLINK(I188,F188)</f>
        <v>AB1133</v>
      </c>
      <c r="F188" s="79" t="s">
        <v>100</v>
      </c>
      <c r="G188" s="44"/>
      <c r="H188" s="80">
        <f>C188*G188</f>
        <v>0</v>
      </c>
      <c r="I188" s="1" t="s">
        <v>234</v>
      </c>
    </row>
    <row r="189" spans="1:9" ht="14.45" customHeight="1" x14ac:dyDescent="0.2">
      <c r="A189" s="46" t="s">
        <v>101</v>
      </c>
      <c r="B189" s="14"/>
      <c r="C189" s="47"/>
      <c r="D189" s="164" t="s">
        <v>125</v>
      </c>
      <c r="E189" s="164"/>
      <c r="F189" s="164"/>
      <c r="G189" s="164"/>
      <c r="H189" s="50"/>
    </row>
    <row r="190" spans="1:9" ht="14.45" customHeight="1" x14ac:dyDescent="0.2">
      <c r="A190" s="46" t="s">
        <v>147</v>
      </c>
      <c r="B190" s="14">
        <v>15</v>
      </c>
      <c r="C190" s="47">
        <v>1.0900000000000001</v>
      </c>
      <c r="D190" s="51"/>
      <c r="E190" s="144" t="str">
        <f>HYPERLINK(I190,F190)</f>
        <v>AP4685</v>
      </c>
      <c r="F190" s="14" t="s">
        <v>9</v>
      </c>
      <c r="G190" s="49"/>
      <c r="H190" s="50">
        <f>C190*G190</f>
        <v>0</v>
      </c>
      <c r="I190" s="1" t="s">
        <v>178</v>
      </c>
    </row>
    <row r="191" spans="1:9" ht="14.45" customHeight="1" x14ac:dyDescent="0.2">
      <c r="A191" s="46" t="s">
        <v>102</v>
      </c>
      <c r="B191" s="14"/>
      <c r="C191" s="47"/>
      <c r="D191" s="48"/>
      <c r="E191" s="144"/>
      <c r="F191" s="14"/>
      <c r="G191" s="49"/>
      <c r="H191" s="50"/>
    </row>
    <row r="192" spans="1:9" s="4" customFormat="1" ht="15" customHeight="1" thickBot="1" x14ac:dyDescent="0.25">
      <c r="A192" s="10"/>
      <c r="B192" s="15"/>
      <c r="C192" s="85"/>
      <c r="D192" s="53"/>
      <c r="E192" s="145"/>
      <c r="F192" s="54"/>
      <c r="G192" s="86"/>
      <c r="H192" s="125">
        <f>SUM(H188:H191)</f>
        <v>0</v>
      </c>
      <c r="I192" s="1"/>
    </row>
    <row r="193" spans="1:9" ht="15.75" thickBot="1" x14ac:dyDescent="0.25">
      <c r="A193" s="75"/>
      <c r="B193" s="76"/>
      <c r="C193" s="56"/>
      <c r="D193" s="75"/>
      <c r="E193" s="144"/>
      <c r="F193" s="76"/>
    </row>
    <row r="194" spans="1:9" s="4" customFormat="1" ht="15" x14ac:dyDescent="0.2">
      <c r="A194" s="41" t="s">
        <v>103</v>
      </c>
      <c r="B194" s="23">
        <v>1</v>
      </c>
      <c r="C194" s="77">
        <v>67.150000000000006</v>
      </c>
      <c r="D194" s="78"/>
      <c r="E194" s="146" t="str">
        <f>HYPERLINK(I194,F194)</f>
        <v>AP6461</v>
      </c>
      <c r="F194" s="79" t="s">
        <v>104</v>
      </c>
      <c r="G194" s="44"/>
      <c r="H194" s="80">
        <f>C194*G194</f>
        <v>0</v>
      </c>
      <c r="I194" s="1" t="s">
        <v>235</v>
      </c>
    </row>
    <row r="195" spans="1:9" ht="14.45" customHeight="1" x14ac:dyDescent="0.2">
      <c r="A195" s="46" t="s">
        <v>10</v>
      </c>
      <c r="B195" s="14">
        <v>15</v>
      </c>
      <c r="C195" s="47">
        <v>3.65</v>
      </c>
      <c r="D195" s="51"/>
      <c r="E195" s="144" t="str">
        <f>HYPERLINK(I195,F195)</f>
        <v>AP5394</v>
      </c>
      <c r="F195" s="14" t="s">
        <v>11</v>
      </c>
      <c r="G195" s="49"/>
      <c r="H195" s="50">
        <f t="shared" ref="H195" si="16">C195*G195</f>
        <v>0</v>
      </c>
      <c r="I195" s="1" t="s">
        <v>179</v>
      </c>
    </row>
    <row r="196" spans="1:9" ht="14.45" customHeight="1" x14ac:dyDescent="0.2">
      <c r="A196" s="51" t="s">
        <v>105</v>
      </c>
      <c r="B196" s="14">
        <v>30</v>
      </c>
      <c r="C196" s="47">
        <v>2.56</v>
      </c>
      <c r="D196" s="51"/>
      <c r="E196" s="144" t="str">
        <f>HYPERLINK(I196,F196)</f>
        <v>AP8150</v>
      </c>
      <c r="F196" s="14" t="s">
        <v>49</v>
      </c>
      <c r="G196" s="49"/>
      <c r="H196" s="50">
        <f>C196*G196</f>
        <v>0</v>
      </c>
      <c r="I196" s="1" t="s">
        <v>195</v>
      </c>
    </row>
    <row r="197" spans="1:9" ht="14.45" customHeight="1" x14ac:dyDescent="0.2">
      <c r="A197" s="51" t="s">
        <v>58</v>
      </c>
      <c r="B197" s="14">
        <v>15</v>
      </c>
      <c r="C197" s="47">
        <v>8.8000000000000007</v>
      </c>
      <c r="D197" s="51"/>
      <c r="E197" s="144" t="str">
        <f>HYPERLINK(I197,F197)</f>
        <v>AP4417</v>
      </c>
      <c r="F197" s="14" t="s">
        <v>59</v>
      </c>
      <c r="G197" s="49"/>
      <c r="H197" s="50">
        <f>C197*G197</f>
        <v>0</v>
      </c>
      <c r="I197" s="1" t="s">
        <v>204</v>
      </c>
    </row>
    <row r="198" spans="1:9" s="4" customFormat="1" ht="14.45" customHeight="1" x14ac:dyDescent="0.2">
      <c r="A198" s="46" t="s">
        <v>120</v>
      </c>
      <c r="B198" s="14">
        <v>1</v>
      </c>
      <c r="C198" s="47">
        <v>9.4</v>
      </c>
      <c r="D198" s="14" t="s">
        <v>160</v>
      </c>
      <c r="E198" s="144" t="str">
        <f>HYPERLINK(I198,F198)</f>
        <v>W0007</v>
      </c>
      <c r="F198" s="14" t="s">
        <v>118</v>
      </c>
      <c r="G198" s="61"/>
      <c r="H198" s="62">
        <f>C198*G198</f>
        <v>0</v>
      </c>
      <c r="I198" s="1" t="s">
        <v>184</v>
      </c>
    </row>
    <row r="199" spans="1:9" s="4" customFormat="1" ht="14.45" customHeight="1" x14ac:dyDescent="0.2">
      <c r="A199" s="46" t="s">
        <v>121</v>
      </c>
      <c r="B199" s="14"/>
      <c r="C199" s="47"/>
      <c r="D199" s="60"/>
      <c r="E199" s="144"/>
      <c r="F199" s="14"/>
      <c r="G199" s="61"/>
      <c r="H199" s="62"/>
      <c r="I199" s="1"/>
    </row>
    <row r="200" spans="1:9" s="4" customFormat="1" ht="14.45" customHeight="1" x14ac:dyDescent="0.2">
      <c r="A200" s="46" t="s">
        <v>122</v>
      </c>
      <c r="B200" s="64">
        <v>1</v>
      </c>
      <c r="C200" s="65">
        <v>8.65</v>
      </c>
      <c r="D200" s="66" t="s">
        <v>160</v>
      </c>
      <c r="E200" s="144" t="str">
        <f>HYPERLINK(I200,F200)</f>
        <v>W0001</v>
      </c>
      <c r="F200" s="64" t="s">
        <v>119</v>
      </c>
      <c r="G200" s="61"/>
      <c r="H200" s="62">
        <f>C200*G200</f>
        <v>0</v>
      </c>
      <c r="I200" s="1" t="s">
        <v>185</v>
      </c>
    </row>
    <row r="201" spans="1:9" s="4" customFormat="1" ht="15" customHeight="1" thickBot="1" x14ac:dyDescent="0.25">
      <c r="A201" s="10"/>
      <c r="B201" s="15"/>
      <c r="C201" s="15"/>
      <c r="D201" s="53"/>
      <c r="E201" s="145"/>
      <c r="F201" s="54"/>
      <c r="G201" s="86"/>
      <c r="H201" s="125">
        <f>SUM(H194:H200)</f>
        <v>0</v>
      </c>
      <c r="I201" s="1"/>
    </row>
    <row r="202" spans="1:9" ht="15.75" thickBot="1" x14ac:dyDescent="0.25">
      <c r="A202" s="75"/>
      <c r="B202" s="76"/>
      <c r="C202" s="56"/>
      <c r="D202" s="75"/>
      <c r="E202" s="147"/>
      <c r="F202" s="76"/>
    </row>
    <row r="203" spans="1:9" s="4" customFormat="1" ht="15" x14ac:dyDescent="0.2">
      <c r="A203" s="41" t="s">
        <v>106</v>
      </c>
      <c r="B203" s="23">
        <v>1</v>
      </c>
      <c r="C203" s="77">
        <v>67.75</v>
      </c>
      <c r="D203" s="78"/>
      <c r="E203" s="146" t="str">
        <f t="shared" ref="E203:E210" si="17">HYPERLINK(I203,F203)</f>
        <v>AP7324</v>
      </c>
      <c r="F203" s="79" t="s">
        <v>107</v>
      </c>
      <c r="G203" s="44"/>
      <c r="H203" s="80">
        <f>C203*G203</f>
        <v>0</v>
      </c>
      <c r="I203" s="1" t="s">
        <v>236</v>
      </c>
    </row>
    <row r="204" spans="1:9" s="4" customFormat="1" ht="14.45" customHeight="1" x14ac:dyDescent="0.2">
      <c r="A204" s="51" t="s">
        <v>108</v>
      </c>
      <c r="B204" s="14">
        <v>1</v>
      </c>
      <c r="C204" s="47">
        <v>11.15</v>
      </c>
      <c r="D204" s="48"/>
      <c r="E204" s="144" t="str">
        <f t="shared" si="17"/>
        <v>SE1031</v>
      </c>
      <c r="F204" s="14" t="s">
        <v>110</v>
      </c>
      <c r="G204" s="61"/>
      <c r="H204" s="50">
        <f t="shared" ref="H204:H210" si="18">C204*G204</f>
        <v>0</v>
      </c>
      <c r="I204" s="1" t="s">
        <v>237</v>
      </c>
    </row>
    <row r="205" spans="1:9" s="4" customFormat="1" ht="14.45" customHeight="1" x14ac:dyDescent="0.2">
      <c r="A205" s="46" t="s">
        <v>26</v>
      </c>
      <c r="B205" s="14">
        <v>15</v>
      </c>
      <c r="C205" s="47">
        <v>46.6</v>
      </c>
      <c r="D205" s="88"/>
      <c r="E205" s="144" t="str">
        <f t="shared" si="17"/>
        <v>AP5372</v>
      </c>
      <c r="F205" s="14" t="s">
        <v>13</v>
      </c>
      <c r="G205" s="61"/>
      <c r="H205" s="50">
        <f t="shared" si="18"/>
        <v>0</v>
      </c>
      <c r="I205" s="1" t="s">
        <v>182</v>
      </c>
    </row>
    <row r="206" spans="1:9" s="4" customFormat="1" ht="14.45" customHeight="1" x14ac:dyDescent="0.2">
      <c r="A206" s="51" t="s">
        <v>56</v>
      </c>
      <c r="B206" s="14">
        <v>15</v>
      </c>
      <c r="C206" s="47">
        <v>2.46</v>
      </c>
      <c r="D206" s="88"/>
      <c r="E206" s="144" t="str">
        <f t="shared" si="17"/>
        <v>AP1297</v>
      </c>
      <c r="F206" s="14" t="s">
        <v>8</v>
      </c>
      <c r="G206" s="61"/>
      <c r="H206" s="50">
        <f>C206*G206</f>
        <v>0</v>
      </c>
      <c r="I206" s="1" t="s">
        <v>203</v>
      </c>
    </row>
    <row r="207" spans="1:9" s="4" customFormat="1" ht="14.45" customHeight="1" x14ac:dyDescent="0.2">
      <c r="A207" s="46" t="s">
        <v>147</v>
      </c>
      <c r="B207" s="14">
        <v>15</v>
      </c>
      <c r="C207" s="47">
        <v>1.0900000000000001</v>
      </c>
      <c r="D207" s="88"/>
      <c r="E207" s="144" t="str">
        <f t="shared" si="17"/>
        <v>AP4685</v>
      </c>
      <c r="F207" s="14" t="s">
        <v>9</v>
      </c>
      <c r="G207" s="61"/>
      <c r="H207" s="50">
        <f t="shared" si="18"/>
        <v>0</v>
      </c>
      <c r="I207" s="1" t="s">
        <v>178</v>
      </c>
    </row>
    <row r="208" spans="1:9" s="4" customFormat="1" ht="14.45" customHeight="1" x14ac:dyDescent="0.2">
      <c r="A208" s="46" t="s">
        <v>10</v>
      </c>
      <c r="B208" s="14">
        <v>15</v>
      </c>
      <c r="C208" s="47">
        <v>3.65</v>
      </c>
      <c r="D208" s="48"/>
      <c r="E208" s="144" t="str">
        <f t="shared" si="17"/>
        <v>AP5394</v>
      </c>
      <c r="F208" s="14" t="s">
        <v>11</v>
      </c>
      <c r="G208" s="61"/>
      <c r="H208" s="50">
        <f t="shared" si="18"/>
        <v>0</v>
      </c>
      <c r="I208" s="1" t="s">
        <v>179</v>
      </c>
    </row>
    <row r="209" spans="1:9" s="4" customFormat="1" ht="14.45" customHeight="1" x14ac:dyDescent="0.2">
      <c r="A209" s="51" t="s">
        <v>109</v>
      </c>
      <c r="B209" s="14">
        <v>15</v>
      </c>
      <c r="C209" s="47">
        <v>12.15</v>
      </c>
      <c r="D209" s="88"/>
      <c r="E209" s="144" t="str">
        <f t="shared" si="17"/>
        <v>AP4550</v>
      </c>
      <c r="F209" s="14" t="s">
        <v>111</v>
      </c>
      <c r="G209" s="61"/>
      <c r="H209" s="50">
        <f>C209*G209</f>
        <v>0</v>
      </c>
      <c r="I209" s="1" t="s">
        <v>238</v>
      </c>
    </row>
    <row r="210" spans="1:9" s="4" customFormat="1" ht="14.45" customHeight="1" x14ac:dyDescent="0.2">
      <c r="A210" s="51" t="s">
        <v>39</v>
      </c>
      <c r="B210" s="14">
        <v>1</v>
      </c>
      <c r="C210" s="47">
        <v>3.75</v>
      </c>
      <c r="D210" s="48"/>
      <c r="E210" s="144" t="str">
        <f t="shared" si="17"/>
        <v>AP1734</v>
      </c>
      <c r="F210" s="14" t="s">
        <v>51</v>
      </c>
      <c r="G210" s="61"/>
      <c r="H210" s="50">
        <f t="shared" si="18"/>
        <v>0</v>
      </c>
      <c r="I210" s="1" t="s">
        <v>197</v>
      </c>
    </row>
    <row r="211" spans="1:9" s="4" customFormat="1" ht="14.45" customHeight="1" x14ac:dyDescent="0.2">
      <c r="A211" s="51" t="s">
        <v>23</v>
      </c>
      <c r="B211" s="14"/>
      <c r="C211" s="47"/>
      <c r="D211" s="164" t="s">
        <v>125</v>
      </c>
      <c r="E211" s="164"/>
      <c r="F211" s="164"/>
      <c r="G211" s="164"/>
      <c r="H211" s="50"/>
      <c r="I211" s="1"/>
    </row>
    <row r="212" spans="1:9" s="4" customFormat="1" ht="14.45" customHeight="1" x14ac:dyDescent="0.2">
      <c r="A212" s="51" t="s">
        <v>41</v>
      </c>
      <c r="B212" s="14"/>
      <c r="C212" s="47"/>
      <c r="D212" s="88"/>
      <c r="E212" s="138"/>
      <c r="F212" s="14"/>
      <c r="G212" s="61"/>
      <c r="H212" s="50"/>
      <c r="I212" s="1"/>
    </row>
    <row r="213" spans="1:9" s="4" customFormat="1" ht="15" customHeight="1" thickBot="1" x14ac:dyDescent="0.25">
      <c r="A213" s="10"/>
      <c r="B213" s="15"/>
      <c r="C213" s="121"/>
      <c r="D213" s="53"/>
      <c r="E213" s="54"/>
      <c r="F213" s="54"/>
      <c r="G213" s="86"/>
      <c r="H213" s="125">
        <f>SUM(H203:H212)</f>
        <v>0</v>
      </c>
      <c r="I213" s="1"/>
    </row>
    <row r="214" spans="1:9" ht="13.5" thickBot="1" x14ac:dyDescent="0.25"/>
    <row r="215" spans="1:9" ht="13.5" thickBot="1" x14ac:dyDescent="0.25">
      <c r="A215" s="122" t="s">
        <v>17</v>
      </c>
      <c r="B215" s="21"/>
      <c r="C215" s="123"/>
      <c r="D215" s="124"/>
      <c r="E215" s="21"/>
      <c r="F215" s="21"/>
      <c r="G215" s="162">
        <f>SUM(H53+H60+H69+H92+H109+H114+H131+H139+H147+H155+H165+H186+H192+H201+H213)</f>
        <v>0</v>
      </c>
      <c r="H215" s="162"/>
    </row>
  </sheetData>
  <sheetProtection algorithmName="SHA-512" hashValue="Pc53znKxkFYNCbJspyZcIFZMMyv6gcVEIiwYlr6AXPQpFdg35qRQPYKd7MgqZRqrKGgVpW7TASnAcrS7ZB1v+g==" saltValue="lUOCFUhmoy7svjtxn2oZFQ==" spinCount="100000" sheet="1" objects="1" scenarios="1" selectLockedCells="1"/>
  <mergeCells count="57">
    <mergeCell ref="D189:E189"/>
    <mergeCell ref="D211:E211"/>
    <mergeCell ref="D59:E59"/>
    <mergeCell ref="D153:E153"/>
    <mergeCell ref="D158:E158"/>
    <mergeCell ref="D170:E170"/>
    <mergeCell ref="D178:E178"/>
    <mergeCell ref="D182:E182"/>
    <mergeCell ref="D127:E127"/>
    <mergeCell ref="D138:E138"/>
    <mergeCell ref="D143:E143"/>
    <mergeCell ref="D144:E144"/>
    <mergeCell ref="D152:E152"/>
    <mergeCell ref="D84:E84"/>
    <mergeCell ref="D103:E103"/>
    <mergeCell ref="D105:E105"/>
    <mergeCell ref="D123:E123"/>
    <mergeCell ref="D125:E125"/>
    <mergeCell ref="F59:G59"/>
    <mergeCell ref="F144:G144"/>
    <mergeCell ref="F152:G152"/>
    <mergeCell ref="G215:H215"/>
    <mergeCell ref="F84:G84"/>
    <mergeCell ref="F170:G170"/>
    <mergeCell ref="F178:G178"/>
    <mergeCell ref="F182:G182"/>
    <mergeCell ref="F125:G125"/>
    <mergeCell ref="F127:G127"/>
    <mergeCell ref="F103:G103"/>
    <mergeCell ref="F105:G105"/>
    <mergeCell ref="F211:G211"/>
    <mergeCell ref="F189:G189"/>
    <mergeCell ref="F153:G153"/>
    <mergeCell ref="F158:G158"/>
    <mergeCell ref="F123:G123"/>
    <mergeCell ref="F138:G138"/>
    <mergeCell ref="F143:G143"/>
    <mergeCell ref="A1:H16"/>
    <mergeCell ref="A18:H23"/>
    <mergeCell ref="A27:H27"/>
    <mergeCell ref="A35:H35"/>
    <mergeCell ref="A36:H36"/>
    <mergeCell ref="A51:H51"/>
    <mergeCell ref="A32:H32"/>
    <mergeCell ref="A33:H33"/>
    <mergeCell ref="A34:H34"/>
    <mergeCell ref="A43:H43"/>
    <mergeCell ref="A44:H44"/>
    <mergeCell ref="A45:H45"/>
    <mergeCell ref="A46:H46"/>
    <mergeCell ref="A49:H49"/>
    <mergeCell ref="A37:H37"/>
    <mergeCell ref="A39:H39"/>
    <mergeCell ref="A40:H40"/>
    <mergeCell ref="A41:H41"/>
    <mergeCell ref="A42:H42"/>
    <mergeCell ref="A47:H47"/>
  </mergeCells>
  <printOptions horizontalCentered="1"/>
  <pageMargins left="0.25" right="0.25" top="0.75" bottom="0.75" header="0.3" footer="0.3"/>
  <pageSetup scale="84" fitToHeight="4" orientation="portrait" horizontalDpi="4294967295" verticalDpi="4294967295" r:id="rId1"/>
  <headerFooter differentFirst="1">
    <oddHeader>&amp;C&amp;"Arial,Bold"AP Environmental Purchase Guide</oddHeader>
    <oddFooter>&amp;C&amp;"Arial,Regular"&amp;9&amp;P of &amp;N</oddFooter>
  </headerFooter>
  <rowBreaks count="4" manualBreakCount="4">
    <brk id="48" max="6" man="1"/>
    <brk id="93" max="6" man="1"/>
    <brk id="147" max="6" man="1"/>
    <brk id="20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 ENV 2017</vt:lpstr>
      <vt:lpstr>'AP ENV 2017'!Print_Area</vt:lpstr>
      <vt:lpstr>'AP ENV 2017'!Print_Titles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Madura</dc:creator>
  <cp:lastModifiedBy>Nicole Hagemann</cp:lastModifiedBy>
  <cp:lastPrinted>2015-01-14T21:39:27Z</cp:lastPrinted>
  <dcterms:created xsi:type="dcterms:W3CDTF">2011-12-28T22:50:07Z</dcterms:created>
  <dcterms:modified xsi:type="dcterms:W3CDTF">2017-01-30T21:39:32Z</dcterms:modified>
</cp:coreProperties>
</file>